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600" windowHeight="9240"/>
  </bookViews>
  <sheets>
    <sheet name="Foaie1" sheetId="1" r:id="rId1"/>
  </sheets>
  <definedNames>
    <definedName name="_xlnm.Print_Area" localSheetId="0">Foaie1!$A$1:$E$119</definedName>
  </definedNames>
  <calcPr calcId="144525"/>
</workbook>
</file>

<file path=xl/calcChain.xml><?xml version="1.0" encoding="utf-8"?>
<calcChain xmlns="http://schemas.openxmlformats.org/spreadsheetml/2006/main">
  <c r="D110" i="1" l="1"/>
  <c r="D80" i="1"/>
  <c r="D112" i="1" l="1"/>
  <c r="D94" i="1"/>
  <c r="D89" i="1"/>
  <c r="D86" i="1"/>
  <c r="D75" i="1"/>
  <c r="D46" i="1"/>
  <c r="D42" i="1"/>
  <c r="D13" i="1"/>
  <c r="D10" i="1"/>
  <c r="D5" i="1"/>
  <c r="D4" i="1" l="1"/>
  <c r="D109" i="1"/>
  <c r="D97" i="1" l="1"/>
  <c r="D83" i="1" s="1"/>
  <c r="D78" i="1"/>
  <c r="D41" i="1" s="1"/>
  <c r="IV40" i="1"/>
  <c r="IR40" i="1"/>
  <c r="IN40" i="1"/>
  <c r="IJ40" i="1"/>
  <c r="IF40" i="1"/>
  <c r="IB40" i="1"/>
  <c r="HX40" i="1"/>
  <c r="HT40" i="1"/>
  <c r="HP40" i="1"/>
  <c r="HL40" i="1"/>
  <c r="HH40" i="1"/>
  <c r="HD40" i="1"/>
  <c r="GZ40" i="1"/>
  <c r="GV40" i="1"/>
  <c r="GR40" i="1"/>
  <c r="GN40" i="1"/>
  <c r="GJ40" i="1"/>
  <c r="GF40" i="1"/>
  <c r="GB40" i="1"/>
  <c r="FX40" i="1"/>
  <c r="FT40" i="1"/>
  <c r="FP40" i="1"/>
  <c r="FL40" i="1"/>
  <c r="FH40" i="1"/>
  <c r="FD40" i="1"/>
  <c r="EZ40" i="1"/>
  <c r="EV40" i="1"/>
  <c r="ER40" i="1"/>
  <c r="EN40" i="1"/>
  <c r="EJ40" i="1"/>
  <c r="EF40" i="1"/>
  <c r="EB40" i="1"/>
  <c r="DX40" i="1"/>
  <c r="DT40" i="1"/>
  <c r="DP40" i="1"/>
  <c r="DL40" i="1"/>
  <c r="DH40" i="1"/>
  <c r="DD40" i="1"/>
  <c r="CZ40" i="1"/>
  <c r="CV40" i="1"/>
  <c r="CR40" i="1"/>
  <c r="CN40" i="1"/>
  <c r="CJ40" i="1"/>
  <c r="CF40" i="1"/>
  <c r="CB40" i="1"/>
  <c r="BX40" i="1"/>
</calcChain>
</file>

<file path=xl/sharedStrings.xml><?xml version="1.0" encoding="utf-8"?>
<sst xmlns="http://schemas.openxmlformats.org/spreadsheetml/2006/main" count="229" uniqueCount="157">
  <si>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</si>
  <si>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</si>
  <si>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</si>
  <si>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</si>
  <si>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</si>
  <si>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</si>
  <si>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</si>
  <si>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</si>
  <si>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</si>
  <si>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</si>
  <si>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</si>
  <si>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2.2. </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</si>
  <si>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</si>
  <si>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</si>
  <si>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</si>
  <si>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</si>
  <si>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</si>
  <si>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</si>
  <si>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Resursele umane (număr persoane, experiența profesională a acestora, implicarea acestora în proiect) sunt adecvate în raport cu activitățile propuse și rezultatele așteptate</t>
  </si>
  <si>
    <t>Resursele materiale sunt adecvate ca natură, structură şi dimensiune în raport cu activitățile propuse și rezultatele așteptate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</si>
  <si>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</si>
  <si>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</si>
  <si>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</si>
  <si>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</si>
  <si>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</si>
  <si>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</si>
  <si>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</si>
  <si>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</si>
  <si>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</si>
  <si>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</si>
  <si>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</si>
  <si>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</si>
  <si>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</si>
  <si>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 xml:space="preserve">punctajele sunt cumulative </t>
  </si>
  <si>
    <t>Proiectul descrie concret modalităţile de diseminare a rezultatelor către alte entităţi (de exemplu metodologii, materiale de instruire, curricula etc.);</t>
  </si>
  <si>
    <t>1.3.</t>
  </si>
  <si>
    <t>1.4.</t>
  </si>
  <si>
    <t>1.5.</t>
  </si>
  <si>
    <t xml:space="preserve">punctajele sunt disjunctive </t>
  </si>
  <si>
    <t>3.4.</t>
  </si>
  <si>
    <t>3.5.</t>
  </si>
  <si>
    <t>3.6.</t>
  </si>
  <si>
    <t xml:space="preserve">Ţintele propuse sunt stabilite în funcţie de tipul activităţilor, graficul de planificare a activităţilor, resursele prevăzute, natura rezultatelor </t>
  </si>
  <si>
    <t xml:space="preserve">Indicatorul de rezultat imediat CR03 este corelat cu obiectivele proiectului şi conduce la îndeplinirea obiectivelor 1.1 și 1.2 din POCU </t>
  </si>
  <si>
    <t xml:space="preserve">Indicatorul de rezultat imediat CR04 este corelat cu obiectivele proiectului şi conduce la îndeplinirea obiectivelor 1.1 și 1.2 din POCU </t>
  </si>
  <si>
    <t xml:space="preserve">Indicatorul de rezultat imediat CR05 este corelat cu obiectivele proiectului şi conduce la îndeplinirea obiectivelor 1.1 și 1.2 din POCU </t>
  </si>
  <si>
    <t xml:space="preserve">Indicatorul de rezultat imediat CR06 este corelat cu obiectivele proiectului şi conduce la îndeplinirea obiectivelor 1.1 și 1.2 din POCU </t>
  </si>
  <si>
    <t xml:space="preserve">Indicatorul de rezultat imediat CR11 este corelat cu obiectivele proiectului şi conduce la îndeplinirea obiectivelor 1.1 și 1.2 din POCU </t>
  </si>
  <si>
    <t>Există un raport rezonabil între rezultatele urmărite și costul alocat acestora</t>
  </si>
  <si>
    <t xml:space="preserve">Proiectul descrie concret modalităţile de utilizare a rezultatelor proiectului în activităţi/proiecte ulterioare; după finalizarea finanţării nerambursabile </t>
  </si>
  <si>
    <t>Proiectul, prin activitățile propuse, contribuie la promovarea temelor orizontale stabilite în POCU 2014-2020, conform specificațiilor din Ghidului Solicitantului - condiții specifice</t>
  </si>
  <si>
    <t>Proiectul, prin activitățile propuse, contribuie la 1 dintre temele orizontale menționate în Ghidul solicitantului - condiții specifice</t>
  </si>
  <si>
    <t>1.6.</t>
  </si>
  <si>
    <t xml:space="preserve">Sustenabilitate instituţională - Proiectul include activități în timpul implementării care duc la  transferabilitatea rezultatelor proiectului către alt grup țintă/ alt sector etc. </t>
  </si>
  <si>
    <t>Proiectul prevede măsuri de valorificare a rezultatelor proiectului după finalizarea acestuia</t>
  </si>
  <si>
    <t xml:space="preserve">Proiectul descrie concret modalităţile de multiplicare la diferite niveluri (local, regional, sectorial, național) a rezultatelor obținute în urma implementării acestuia, după finalizarea finanţării nerambursabile </t>
  </si>
  <si>
    <t>1.7.</t>
  </si>
  <si>
    <t>1.8.</t>
  </si>
  <si>
    <t>Proiectul, prin activitățile propuse, contribuie la cel puțin 2 dintre temele orizontale menționate în Ghidul solicitantului - condiții specifice</t>
  </si>
  <si>
    <t>Proiectul prevede pentru indicatorul CR01 o valoare de minimum 80% din indicatorul 4S1</t>
  </si>
  <si>
    <t>Proiectul prevede pentru indicatorul CR04 o valoare de minimum 20% din indicatorul CR01</t>
  </si>
  <si>
    <t>Proiectul prevede pentru indicatorul CR05 o valoare de minimum 20% din indicatorul CR02</t>
  </si>
  <si>
    <t>Proiectul prevede pentru indicatorul CR06 o valoare de minimum 20% din indicatorul CR02</t>
  </si>
  <si>
    <t xml:space="preserve">Grupul țintă al proiectului (tineri NEETs șomeri cu vârsta între 16-24 ani, cu domiciliul sau reședința în regiunile Centru, Sud-Muntenia, Sud-Est, înregistrați, informați și consiliați inclusiv profilați de către SPO, cu accent pe tinerii NEET din mediul rural și cei aparținând minorității roma) este definit clar si cuantificat, în relație cu analiza de nevoi și resursele din cadrul proiectului </t>
  </si>
  <si>
    <t>Categoria de grup țintă care beneficiază de intervenție este clar delimitată şi identificată din perspectiva geografică și a nevoilor?</t>
  </si>
  <si>
    <t xml:space="preserve">Nevoile grupului țintă sunt clar identificate, fundamentate prin analiza proprie a solicitantului, sunt specifice proiectului și corelate cu obiectivele acestuia (se va face referire la sursele de informații pentru analiza de nevoi realizată de solicitant) </t>
  </si>
  <si>
    <t>Nevoile grupului țintă vizat prin proiect -sunt identificate de către solicitant pe baza unei analize proprii, având ca surse alte studii, date statistice și/sau cercetarea proprie</t>
  </si>
  <si>
    <t>Proiectul prezintă detaliat metodologia și rezultatele analizei nevoilor</t>
  </si>
  <si>
    <t xml:space="preserve">Proiectul prezintă problemele care justifică intervențiile la nivel naţional/ regional/  local a nevoilor grupului țintă </t>
  </si>
  <si>
    <t xml:space="preserve">Proiectul contribuie prin activitățile propuse la promovarea temelor secundare din POCU 2014-2020, conform specificațiilor din Ghidului Solicitantului: Sprijinirea tranziției către o economie cu emisii scăzute de dioxid de carbon și eficientă din punctul de vedere al utilizării resurselor, Inovare sociala, Îmbunătățirea accesibilității, a utilizării și a calității tehnologiilor informației și comunicațiilor, Nediscriminare </t>
  </si>
  <si>
    <t>Dacă proiectul propune și fundamentează una dintre temele secundare:  Sprijinirea tranziției către o economie cu emisii scăzute de dioxid de carbon și eficientă din punctul de vedere al utilizării resurselor/ Inovare socială/ Îmbunătățirea accesibilității, a utilizării și a calității tehnologiilor informației și comunicațiilor/ Nediscriminare</t>
  </si>
  <si>
    <t>Proiectul include descrierea clară a solicitantului si a partenerilor, daca este cazul si a rolului acestuia/acestora, a utilității şi relevanței experienței solicitantului si a partenerilor, daca este cazul în raport cu nevoile identificate ale grupului țintă şi cu obiectivele proiectului</t>
  </si>
  <si>
    <t>Este descrisă experiența solicitantului si a partenerilor, implicarea acestora in proiect si sunt prezentate resursele materiale și umane pe care le pun la dispoziție pentru implementarea proiectului</t>
  </si>
  <si>
    <t>Implicarea partenerului în proiect aduce plus-valoare, maximizând rezultatele proiectului şi calitatea acestora</t>
  </si>
  <si>
    <t>Proiectul prevede pentru indicatorul CR06 o valoare mai mare de  25% din indicatorul CR02</t>
  </si>
  <si>
    <t>Proiectul prezintă beneficiile suplimentare pe care membrii grupului țintă le primesc ca urmare a implementarii proiectului</t>
  </si>
  <si>
    <t>Proiectul prezinta impactul estimat asupra grupului tinta si asupra domeniului</t>
  </si>
  <si>
    <t>Proiectul prevede masuri de monitorizare adecvate in raport cu complexitatea proiectului, pentru a asigura atingerea rezultatelor vizate</t>
  </si>
  <si>
    <t xml:space="preserve">Proiectul prevede măsuri adecvate de monitorizare, în raport cu complexitatea acesteia, pentru a asigura atingerea rezultatelor propuse </t>
  </si>
  <si>
    <t>În proiect sunt identificate supozitiile si riscurile care pot afecta atingerea obiectivelor proiectului şi este prevăzut un plan de gestionare a acestora</t>
  </si>
  <si>
    <t>Sunt descrise premisele pe baza cărora proiectul poate fi implementat cu succes, precum și riscurile și impactul acestora asupra desfășurării proiectului și a atingerii indicatorilor propuși</t>
  </si>
  <si>
    <t>Sunt prezentate măsurile de prevenire a apariției riscurilor şi de atenuare a efectelor acestora, în cazul apariției lor</t>
  </si>
  <si>
    <t>EFICIENȚĂ – Măsura în care proiectul asigură utilizarea optimă a resurselor financiare în termeni de rezonabilitate a costurilor, fundamentarea bugetului, respectarea plafoanelor prevăzute in Orientările Generale în vederea atingerii rezultatelor propuse, precum și asigurarea capacitații operaționale a solicitantului și a partenerilor, acolo unde proiectul se implementeaza in parteneriat (maxim 30 puncte; minim 21 puncte)</t>
  </si>
  <si>
    <t>Costurile incluse în buget sunt realiste în raport cu nivelul pieței, fundamentate printr-o analiza realizată de solicitant (Este prezentată o analiză a costurilor de pe piață pentru servicii/bunuri similare)</t>
  </si>
  <si>
    <t xml:space="preserve">Este prezentată o analiză a costurilor de piață pentru servicii, bunuri similare </t>
  </si>
  <si>
    <t>Costurile incluse în buget sunt oportune în raport cu activitățile propuse și rezultatele așteptate</t>
  </si>
  <si>
    <t xml:space="preserve">Nivelurile costurilor estimate sunt adecvate opțiunilor tehnice propuse și specificului activităților, rezultatelor și resurselor existente. 
Nu se vor analiza cheltuielile efectuate exclusiv în beneficiul managementului/administrării proiectului
Nivelurile costurilor estimate sunt adecvate opțiunilor tehnice propuse și specificului activităților, rezultatelor și resurselor existente. 
Nu se vor analiza cheltuielile efectuate exclusiv în beneficiul managementului/administrării proiectului
</t>
  </si>
  <si>
    <t>Experiența profesională a managerului de proiect este relevantă pentru domeniul  proiectului</t>
  </si>
  <si>
    <t>Echipa de implementare a proiectului – experții cheie implicați în activitatile proiectului sunt adecvati ca număr, expertiză și durată de implicare în raport cu planul de implementare a proiectului și cu rezultatele estimate</t>
  </si>
  <si>
    <t xml:space="preserve">Implicarea în proiect a tuturor membrilor echipei este adecvată realizarilor propuse și planificării activităților </t>
  </si>
  <si>
    <t>Pozițiile membrilor echipei de management a proiectului sunt justificate, având atribuții individuale, care nu se suprapun, chiar dacă se apelează la externalizare</t>
  </si>
  <si>
    <t xml:space="preserve">Resursele materiale puse la dispoziție de solicitant și/sau parteneri, daca este cazul sunt utile pentru buna implementare a proiectului (sedii, echipamente IT, mijloace de transport etc.)  </t>
  </si>
  <si>
    <t>Necesitatea resurselor materiale ce urmează a fi achiziționate din bugetul proiectului este justificată și contribuie la buna implementare acestora (sedii, echipamente IT și mijloace de transport etc)</t>
  </si>
  <si>
    <t xml:space="preserve">Planificarea activităţilor se face în funcţie de natura acestora, succesiunea lor este logică; </t>
  </si>
  <si>
    <t>Termenele de realizare ţin cont de durata de obţinere a rezultatelor şi de resursele puse la dispoziţie prin proiect</t>
  </si>
  <si>
    <t>A</t>
  </si>
  <si>
    <t>B</t>
  </si>
  <si>
    <t xml:space="preserve">Dimensionarea grupului țintă </t>
  </si>
  <si>
    <t xml:space="preserve">Dimensionarea grupului țintă cu accent pe tinerii NEETs de etnie romă </t>
  </si>
  <si>
    <t xml:space="preserve">Dimensionarea grupului țintă cu accent pe tinerii NEETs cu domiciliul sau reședința în mediul rural </t>
  </si>
  <si>
    <t>1.9.</t>
  </si>
  <si>
    <t>Proiectul prevede pentru indicatorul CR01 o valoare intre 80,1 - 85% din indicatorul 4S1</t>
  </si>
  <si>
    <t>Proiectul prevede pentru indicatorul CR01 o valoare mai mare de 85% din indicatorul 4S1</t>
  </si>
  <si>
    <t>Proiectul prevede pentru indicatorul CR04 o valoare intre 20,1% - 25% din indicatorul CR01</t>
  </si>
  <si>
    <t>Proiectul prevede pentru indicatorul CR04 o valoare mai mare de 25% din indicatorul CR01</t>
  </si>
  <si>
    <t>Proiectul prevede pentru indicatorul CR05 o valoare intre 20,1%- 25%  din indicatorul CR02</t>
  </si>
  <si>
    <t>Proiectul prevede pentru indicatorul CR05 o valoare mai mare de 25% din indicatorul CR02</t>
  </si>
  <si>
    <t>Proiectul prevede pentru indicatorul CR06 o valoare intre 20,1% - 25% din indicatorul CR02</t>
  </si>
  <si>
    <t xml:space="preserve">Contribuția proiectului la indicatorul de rezultat CR01 Participanții șomeri care participă la intervenția sprijinită de ILMT până la finalizarea sa, din care:
 roma
 din zona rurala
</t>
  </si>
  <si>
    <t>Contribuția proiectului la indicatorul de rezultat CR02 Participanții șomeri care primesc o ofertă de muncă, de participare la un program de educație continuă, ucenicie sau de stagiu, la încetarea calității de participant din care:  roma ,din zona rurală</t>
  </si>
  <si>
    <t>C</t>
  </si>
  <si>
    <t>D</t>
  </si>
  <si>
    <t>E</t>
  </si>
  <si>
    <t>F</t>
  </si>
  <si>
    <t>G</t>
  </si>
  <si>
    <t>2.3.</t>
  </si>
  <si>
    <t>2.4.</t>
  </si>
  <si>
    <t>2.5.</t>
  </si>
  <si>
    <t>Indicatorii de rezultat imediat sunt corelați cu obiectivele proiectului şi conduc la îndeplinirea obiectivelor de program</t>
  </si>
  <si>
    <t>Experienta operationala a solicitantului și partenerilor (acolo unde proiectul se implementeaza in parteneriat)</t>
  </si>
  <si>
    <r>
      <t xml:space="preserve">Prin proiect se asigură implementarea măsurilor incluse în </t>
    </r>
    <r>
      <rPr>
        <i/>
        <sz val="10"/>
        <color theme="3"/>
        <rFont val="Trebuchet MS"/>
        <family val="2"/>
      </rPr>
      <t>Planul de Implementare a Garanției pentru Tineret 2014-2015 și în Planul de Implementare a Garanției pentru Tineret 2017-2020?</t>
    </r>
  </si>
  <si>
    <r>
      <t xml:space="preserve">Prin proiect se asigură implementarea măsurilor incluse în </t>
    </r>
    <r>
      <rPr>
        <i/>
        <sz val="10"/>
        <color theme="3"/>
        <rFont val="Trebuchet MS"/>
        <family val="2"/>
      </rPr>
      <t>Strategia Națională pentru Ocuparea Forței de Muncă (SNOFM) 2014-2020?</t>
    </r>
  </si>
  <si>
    <r>
      <t xml:space="preserve">Prin proiect se asigură implementarea măsurilor incluse în </t>
    </r>
    <r>
      <rPr>
        <i/>
        <sz val="10"/>
        <color theme="3"/>
        <rFont val="Trebuchet MS"/>
        <family val="2"/>
      </rPr>
      <t>Strategia națională de învățare pe tot parcursul vieții 2015-2020</t>
    </r>
  </si>
  <si>
    <r>
      <t xml:space="preserve">Natura și dimensiunea grupului țintă sunt corelate cu natura și complexitatea activităților implementate şi cu resursele puse la dispoziție prin proiect </t>
    </r>
    <r>
      <rPr>
        <i/>
        <sz val="10"/>
        <color theme="3"/>
        <rFont val="Trebuchet MS"/>
        <family val="2"/>
      </rPr>
      <t>(NB Grupul țintă este compus doar din persoanele care beneficiază în mod direct de activități)</t>
    </r>
    <r>
      <rPr>
        <sz val="10"/>
        <color theme="3"/>
        <rFont val="Trebuchet MS"/>
        <family val="2"/>
      </rPr>
      <t>?</t>
    </r>
  </si>
  <si>
    <t>Este inclus în grupul țintă un procent de pana la 15% din indicatorul de realizare 4S1 aferent tinerilor NEETs cu domiciliul sau reședința în mediul rural</t>
  </si>
  <si>
    <t>Este inclus în grupul țintă un procent intre 15% - 20% din indicatorul de realizare 4S1 aferent tinerilor NEETs cu domiciliul sau reședința în mediul rural</t>
  </si>
  <si>
    <t>Este inclus în grupul țintă un procente de peste 20% din indicatorul de realizare 4S1 aferent tinerilor NEETs cu domiciliul sau reședința în mediul rural</t>
  </si>
  <si>
    <t xml:space="preserve">punctajele sunt cumulative pentru punctele A, B, C, D, E, F, G </t>
  </si>
  <si>
    <r>
      <t xml:space="preserve">Prin proiect se asigură implementarea măsurilor incluse în </t>
    </r>
    <r>
      <rPr>
        <i/>
        <sz val="10"/>
        <color theme="3"/>
        <rFont val="Trebuchet MS"/>
        <family val="2"/>
      </rPr>
      <t xml:space="preserve">Strategia Guvernului Romaniei de incluziune a cetatenilor romani apartinand minoritatilor Romilor 2015-2020   </t>
    </r>
  </si>
  <si>
    <t xml:space="preserve">Dacă proiectul propune și fundamentează două dintre temele secundare:  Sprijinirea tranziției către o economie cu emisii scăzute de dioxid de carbon și eficientă din punctul de vedere al utilizării resurselor, Inovare sociala, Îmbunătățirea accesibilității, a utilizării și a calității tehnologiilor informației și comunicațiilor, Nediscriminare </t>
  </si>
  <si>
    <t>Activitățile pe care le va implementa solicitantul și, dacă e cazul, fiecare dintre parteneri în cadrul proiectului au legătură directă cu rolul si experienta acestora</t>
  </si>
  <si>
    <t xml:space="preserve">Experienta operationala a solicitantului </t>
  </si>
  <si>
    <t xml:space="preserve">Solicitantul are experiență între 12 luni - 24 luni în domeniul de activitate vizat de aceasta </t>
  </si>
  <si>
    <t xml:space="preserve">Solicitantul are experiență peste 24 luni în domeniul de activitate vizat de aceasta </t>
  </si>
  <si>
    <t xml:space="preserve">Solicitantul are experiență de până la 12 luni în domeniul de activitate vizat de aceasta </t>
  </si>
  <si>
    <t>Partenerul implicat/partenerii implicati în implementarea activității 1 au experiență între 6 luni – 12 luni în domeniul de activitate vizat de aceasta/acestia</t>
  </si>
  <si>
    <t>Partenerul implicat/partenerii implicati în implementarea activității 1 au experiență peste 12 luni în domeniul de activitate vizat de aceasta/acestia</t>
  </si>
  <si>
    <t xml:space="preserve">Partenerul implicat /partenerii implicati au experiență de minimum 6 luni în cel puțin unul din domeniile de activitate, aferente activităților relevante pe care acesta/aceștia le implementează în cadrul proiectului. </t>
  </si>
  <si>
    <t xml:space="preserve">Experienta operationala a partenerilor (acolo unde proiectul se implementeaza in parteneriat) in implementarea activitatilor </t>
  </si>
  <si>
    <t xml:space="preserve">Este inclus în grupul țintă un procent de pana la 5% din indicatorul de realizare 4S1 aferent tinerilor NEETs de etnie romă </t>
  </si>
  <si>
    <t xml:space="preserve">Este inclus în grupul țintă un procent intre 5% -10% din indicatorul de realizare 4S1 aferent tinerilor NEETs de etnie romă </t>
  </si>
  <si>
    <t xml:space="preserve">Este inclus în grupul țintă un procent de peste 10% din indicatorul de realizare 4S1 aferent tinerilor NEETs de etnie romă </t>
  </si>
  <si>
    <t>Proiectul prevede pentru indicatorul CR02 o valoare intre  37,51% - 40% din indicatorul 4S1</t>
  </si>
  <si>
    <t>Proiectul prevede pentru indicatorul CR02 o valoare mai mare de 40% din indicatorul 4S1</t>
  </si>
  <si>
    <t>Proiectul prevede pentru indicatorul CR02 o valoare de intre 35,01% - 37.5% din indicatorul 4S1</t>
  </si>
  <si>
    <t>Proiectul prevede pentru indicatorul CR03 o valoare de intre 35,01% - 37.5% din indicatorul 4S1</t>
  </si>
  <si>
    <t>Proiectul prevede pentru indicatorul CR03 o valoare intre  37,51% - 40% din indicatorul 4S1</t>
  </si>
  <si>
    <t>Proiectul prevede pentru indicatorul CR03 o valoare mai mare de 40% din indicatorul 4S1</t>
  </si>
  <si>
    <t>Proiectul prevede pentru indicatorul CR11 o valoare de intre 35,01% - 37.5% din indicatorul 4S1</t>
  </si>
  <si>
    <t>Proiectul prevede pentru indicatorul CR11 o valoare intre  37,51% - 40% din indicatorul 4S1</t>
  </si>
  <si>
    <t>Proiectul prevede pentru indicatorul CR11 o valoare mai mare de 40% din indicatorul 4S1</t>
  </si>
  <si>
    <t>Anexa 2 bis: GRILA  de evaluare tehnică și financiară - VIITOR PENTRU TINERII NEETs I - proiecte mari</t>
  </si>
  <si>
    <r>
      <t>Proiectul prevede pentru grupul țintă (indicatorul de realizare 4S1) un număr intre  9</t>
    </r>
    <r>
      <rPr>
        <b/>
        <sz val="10"/>
        <color theme="3"/>
        <rFont val="Trebuchet MS"/>
        <family val="2"/>
      </rPr>
      <t xml:space="preserve">51 de persoane -1050 de persoane </t>
    </r>
  </si>
  <si>
    <r>
      <t>Proiectul prevede pentru grupul țintă (indicatorul de realizare 4S1) un număr intre  11</t>
    </r>
    <r>
      <rPr>
        <b/>
        <sz val="10"/>
        <color theme="3"/>
        <rFont val="Trebuchet MS"/>
        <family val="2"/>
      </rPr>
      <t xml:space="preserve">51 de persoane - 1250 de persoane </t>
    </r>
  </si>
  <si>
    <r>
      <t>Proiectul prevede pentru grupul țintă (indicatorul de realizare 4S1) un număr intre  12</t>
    </r>
    <r>
      <rPr>
        <b/>
        <sz val="10"/>
        <color theme="3"/>
        <rFont val="Trebuchet MS"/>
        <family val="2"/>
      </rPr>
      <t xml:space="preserve">51 de persoane - 1350 de persoane </t>
    </r>
  </si>
  <si>
    <r>
      <t>Proiectul prevede pentru grupul țintă (indicatorul de realizare 4S1) un număr intre  13</t>
    </r>
    <r>
      <rPr>
        <b/>
        <sz val="10"/>
        <color theme="3"/>
        <rFont val="Trebuchet MS"/>
        <family val="2"/>
      </rPr>
      <t xml:space="preserve">51 de persoane - 1450 de persoane </t>
    </r>
  </si>
  <si>
    <r>
      <t>Proiectul prevede pentru grupul țintă (indicatorul de realizare 4S1) un numărde peste</t>
    </r>
    <r>
      <rPr>
        <b/>
        <sz val="10"/>
        <color theme="3"/>
        <rFont val="Trebuchet MS"/>
        <family val="2"/>
      </rPr>
      <t xml:space="preserve"> 1450 de persoane </t>
    </r>
  </si>
</sst>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238"/>
      <scheme val="minor"/>
    </font>
    <font>
      <sz val="8"/>
      <name val="Calibri"/>
      <family val="2"/>
      <charset val="238"/>
    </font>
    <font>
      <sz val="11"/>
      <color theme="1"/>
      <name val="Calibri"/>
      <family val="2"/>
      <scheme val="minor"/>
    </font>
    <font>
      <b/>
      <sz val="10"/>
      <color theme="3"/>
      <name val="Trebuchet MS"/>
      <family val="2"/>
    </font>
    <font>
      <sz val="10"/>
      <color theme="3"/>
      <name val="Trebuchet MS"/>
      <family val="2"/>
    </font>
    <font>
      <i/>
      <sz val="10"/>
      <color theme="3"/>
      <name val="Trebuchet MS"/>
      <family val="2"/>
    </font>
  </fonts>
  <fills count="9">
    <fill>
      <patternFill patternType="none"/>
    </fill>
    <fill>
      <patternFill patternType="gray125"/>
    </fill>
    <fill>
      <patternFill patternType="solid">
        <fgColor indexed="26"/>
        <bgColor indexed="64"/>
      </patternFill>
    </fill>
    <fill>
      <patternFill patternType="solid">
        <fgColor indexed="9"/>
        <bgColor indexed="64"/>
      </patternFill>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theme="7" tint="0.39997558519241921"/>
        <bgColor indexed="64"/>
      </patternFill>
    </fill>
    <fill>
      <patternFill patternType="solid">
        <fgColor rgb="FF92D050"/>
        <bgColor indexed="64"/>
      </patternFill>
    </fill>
  </fills>
  <borders count="52">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right style="thin">
        <color indexed="36"/>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2" fillId="0" borderId="0"/>
  </cellStyleXfs>
  <cellXfs count="192">
    <xf numFmtId="0" fontId="0" fillId="0" borderId="0" xfId="0"/>
    <xf numFmtId="0" fontId="4" fillId="0" borderId="0" xfId="1" applyFont="1" applyAlignment="1"/>
    <xf numFmtId="0" fontId="3" fillId="0" borderId="0" xfId="1" applyFont="1" applyBorder="1" applyAlignment="1">
      <alignment horizontal="center" vertical="center"/>
    </xf>
    <xf numFmtId="0" fontId="4" fillId="0" borderId="1" xfId="1" applyFont="1" applyBorder="1" applyAlignment="1">
      <alignment horizontal="center" vertical="center"/>
    </xf>
    <xf numFmtId="0" fontId="3" fillId="0" borderId="2" xfId="1" applyFont="1" applyBorder="1" applyAlignment="1">
      <alignment horizontal="center" vertical="center"/>
    </xf>
    <xf numFmtId="0" fontId="4" fillId="3" borderId="1" xfId="1" applyFont="1" applyFill="1" applyBorder="1" applyAlignment="1">
      <alignment horizontal="center" vertical="center"/>
    </xf>
    <xf numFmtId="0" fontId="4" fillId="3" borderId="0" xfId="1" applyFont="1" applyFill="1" applyAlignment="1"/>
    <xf numFmtId="0" fontId="3" fillId="2" borderId="5" xfId="1" applyFont="1" applyFill="1" applyBorder="1" applyAlignment="1">
      <alignment horizontal="center" vertical="center"/>
    </xf>
    <xf numFmtId="0" fontId="4" fillId="3" borderId="12" xfId="1" applyNumberFormat="1" applyFont="1" applyFill="1" applyBorder="1" applyAlignment="1">
      <alignment horizontal="center" vertical="top" wrapText="1"/>
    </xf>
    <xf numFmtId="0" fontId="3" fillId="0" borderId="6" xfId="1" applyNumberFormat="1" applyFont="1" applyFill="1" applyBorder="1" applyAlignment="1">
      <alignment horizontal="left" vertical="top" wrapText="1"/>
    </xf>
    <xf numFmtId="0" fontId="3" fillId="2" borderId="6" xfId="1" applyNumberFormat="1" applyFont="1" applyFill="1" applyBorder="1" applyAlignment="1">
      <alignment horizontal="center" vertical="top" wrapText="1"/>
    </xf>
    <xf numFmtId="0" fontId="3" fillId="0" borderId="17" xfId="1" applyNumberFormat="1" applyFont="1" applyFill="1" applyBorder="1" applyAlignment="1">
      <alignment horizontal="center" vertical="top" wrapText="1"/>
    </xf>
    <xf numFmtId="0" fontId="3" fillId="3" borderId="12" xfId="1" applyNumberFormat="1" applyFont="1" applyFill="1" applyBorder="1" applyAlignment="1">
      <alignment vertical="top" wrapText="1"/>
    </xf>
    <xf numFmtId="0" fontId="4" fillId="3" borderId="9" xfId="1" applyFont="1" applyFill="1" applyBorder="1" applyAlignment="1">
      <alignment horizontal="center" vertical="center"/>
    </xf>
    <xf numFmtId="0" fontId="4" fillId="3" borderId="10" xfId="1" applyFont="1" applyFill="1" applyBorder="1" applyAlignment="1">
      <alignment horizontal="center" vertical="center"/>
    </xf>
    <xf numFmtId="0" fontId="3" fillId="0" borderId="11" xfId="1" applyNumberFormat="1" applyFont="1" applyFill="1" applyBorder="1" applyAlignment="1">
      <alignment horizontal="left" vertical="top" wrapText="1"/>
    </xf>
    <xf numFmtId="0" fontId="3" fillId="0" borderId="5" xfId="1" applyFont="1" applyFill="1" applyBorder="1" applyAlignment="1">
      <alignment horizontal="center" vertical="center"/>
    </xf>
    <xf numFmtId="0" fontId="4" fillId="3" borderId="16" xfId="1" applyNumberFormat="1" applyFont="1" applyFill="1" applyBorder="1" applyAlignment="1">
      <alignment vertical="top" wrapText="1"/>
    </xf>
    <xf numFmtId="0" fontId="4" fillId="0" borderId="10" xfId="1" applyFont="1" applyBorder="1" applyAlignment="1">
      <alignment horizontal="center" vertical="center"/>
    </xf>
    <xf numFmtId="0" fontId="3" fillId="0" borderId="12" xfId="1" applyNumberFormat="1" applyFont="1" applyFill="1" applyBorder="1" applyAlignment="1">
      <alignment vertical="top" wrapText="1"/>
    </xf>
    <xf numFmtId="0" fontId="3" fillId="3" borderId="5" xfId="1" applyFont="1" applyFill="1" applyBorder="1" applyAlignment="1">
      <alignment horizontal="center" vertical="center"/>
    </xf>
    <xf numFmtId="0" fontId="4" fillId="0" borderId="8" xfId="1" applyFont="1" applyBorder="1" applyAlignment="1">
      <alignment horizontal="center" vertical="center"/>
    </xf>
    <xf numFmtId="0" fontId="4" fillId="0" borderId="18" xfId="1" applyFont="1" applyBorder="1" applyAlignment="1">
      <alignment horizontal="center" vertical="center"/>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applyAlignment="1">
      <alignment horizontal="center" vertical="center"/>
    </xf>
    <xf numFmtId="0" fontId="4" fillId="0" borderId="0" xfId="1" applyFont="1" applyAlignment="1">
      <alignment horizontal="center" vertical="center"/>
    </xf>
    <xf numFmtId="0" fontId="3" fillId="2" borderId="40" xfId="1" applyNumberFormat="1" applyFont="1" applyFill="1" applyBorder="1" applyAlignment="1">
      <alignment horizontal="left" vertical="top" wrapText="1"/>
    </xf>
    <xf numFmtId="0" fontId="3" fillId="2" borderId="2" xfId="1" applyFont="1" applyFill="1" applyBorder="1" applyAlignment="1">
      <alignment horizontal="center" vertical="center"/>
    </xf>
    <xf numFmtId="0" fontId="4" fillId="5" borderId="41" xfId="1" applyFont="1" applyFill="1" applyBorder="1" applyAlignment="1"/>
    <xf numFmtId="0" fontId="4" fillId="5" borderId="28" xfId="1" applyFont="1" applyFill="1" applyBorder="1" applyAlignment="1"/>
    <xf numFmtId="0" fontId="3" fillId="0" borderId="17" xfId="1" applyNumberFormat="1" applyFont="1" applyFill="1" applyBorder="1" applyAlignment="1">
      <alignment horizontal="left" vertical="top" wrapText="1"/>
    </xf>
    <xf numFmtId="0" fontId="3" fillId="2" borderId="40" xfId="1" applyNumberFormat="1" applyFont="1" applyFill="1" applyBorder="1" applyAlignment="1">
      <alignment horizontal="center" vertical="top" wrapText="1"/>
    </xf>
    <xf numFmtId="0" fontId="3" fillId="0" borderId="12" xfId="1" applyNumberFormat="1" applyFont="1" applyFill="1" applyBorder="1" applyAlignment="1">
      <alignment horizontal="center" vertical="top" wrapText="1"/>
    </xf>
    <xf numFmtId="0" fontId="3" fillId="6" borderId="40" xfId="1" applyNumberFormat="1" applyFont="1" applyFill="1" applyBorder="1" applyAlignment="1">
      <alignment horizontal="center" vertical="top" wrapText="1"/>
    </xf>
    <xf numFmtId="0" fontId="3" fillId="6" borderId="2" xfId="1" applyFont="1" applyFill="1" applyBorder="1" applyAlignment="1">
      <alignment horizontal="center" vertical="center"/>
    </xf>
    <xf numFmtId="0" fontId="3" fillId="6" borderId="40" xfId="1" applyNumberFormat="1" applyFont="1" applyFill="1" applyBorder="1" applyAlignment="1">
      <alignment horizontal="left" vertical="top" wrapText="1"/>
    </xf>
    <xf numFmtId="0" fontId="3" fillId="6" borderId="6" xfId="1" applyNumberFormat="1" applyFont="1" applyFill="1" applyBorder="1" applyAlignment="1">
      <alignment horizontal="left" vertical="top" wrapText="1"/>
    </xf>
    <xf numFmtId="0" fontId="3" fillId="6" borderId="5" xfId="1" applyFont="1" applyFill="1" applyBorder="1" applyAlignment="1">
      <alignment horizontal="center" vertical="center"/>
    </xf>
    <xf numFmtId="0" fontId="4" fillId="6" borderId="0" xfId="1" applyFont="1" applyFill="1" applyAlignment="1"/>
    <xf numFmtId="0" fontId="4" fillId="6" borderId="32" xfId="1" applyFont="1" applyFill="1" applyBorder="1" applyAlignment="1"/>
    <xf numFmtId="16" fontId="3" fillId="0" borderId="12" xfId="0" applyNumberFormat="1" applyFont="1" applyFill="1" applyBorder="1" applyAlignment="1">
      <alignment horizontal="center" vertical="top" wrapText="1"/>
    </xf>
    <xf numFmtId="16" fontId="3" fillId="6" borderId="40" xfId="0" applyNumberFormat="1" applyFont="1" applyFill="1" applyBorder="1" applyAlignment="1">
      <alignment horizontal="left" vertical="top"/>
    </xf>
    <xf numFmtId="0" fontId="3" fillId="0" borderId="12" xfId="1" applyNumberFormat="1" applyFont="1" applyFill="1" applyBorder="1" applyAlignment="1">
      <alignment horizontal="left" vertical="top" wrapText="1"/>
    </xf>
    <xf numFmtId="0" fontId="3" fillId="0" borderId="19" xfId="1" applyFont="1" applyFill="1" applyBorder="1" applyAlignment="1">
      <alignment horizontal="center" vertical="center"/>
    </xf>
    <xf numFmtId="0" fontId="3" fillId="3" borderId="19" xfId="1" applyFont="1" applyFill="1" applyBorder="1" applyAlignment="1">
      <alignment horizontal="center" vertical="center"/>
    </xf>
    <xf numFmtId="0" fontId="3" fillId="3" borderId="15" xfId="1" applyFont="1" applyFill="1" applyBorder="1" applyAlignment="1">
      <alignment horizontal="center" vertical="top" wrapText="1"/>
    </xf>
    <xf numFmtId="0" fontId="3" fillId="3" borderId="16" xfId="1" applyFont="1" applyFill="1" applyBorder="1" applyAlignment="1">
      <alignment horizontal="center" vertical="center"/>
    </xf>
    <xf numFmtId="0" fontId="3" fillId="0" borderId="16" xfId="1" applyFont="1" applyFill="1" applyBorder="1" applyAlignment="1">
      <alignment horizontal="center" vertical="center"/>
    </xf>
    <xf numFmtId="0" fontId="3" fillId="3" borderId="19" xfId="1" applyFont="1" applyFill="1" applyBorder="1" applyAlignment="1">
      <alignment horizontal="center" vertical="top" wrapText="1"/>
    </xf>
    <xf numFmtId="0" fontId="3" fillId="0" borderId="5" xfId="1" applyFont="1" applyFill="1" applyBorder="1" applyAlignment="1">
      <alignment horizontal="center" vertical="top" wrapText="1"/>
    </xf>
    <xf numFmtId="0" fontId="3" fillId="0" borderId="7" xfId="1" applyFont="1" applyFill="1" applyBorder="1" applyAlignment="1">
      <alignment horizontal="center" vertical="center"/>
    </xf>
    <xf numFmtId="0" fontId="3" fillId="0" borderId="15" xfId="1" applyFont="1" applyFill="1" applyBorder="1" applyAlignment="1">
      <alignment horizontal="center" vertical="top" wrapText="1"/>
    </xf>
    <xf numFmtId="0" fontId="3" fillId="0" borderId="14" xfId="1" applyFont="1" applyFill="1" applyBorder="1" applyAlignment="1">
      <alignment horizontal="center" vertical="center"/>
    </xf>
    <xf numFmtId="0" fontId="4" fillId="3" borderId="7" xfId="1" applyNumberFormat="1" applyFont="1" applyFill="1" applyBorder="1" applyAlignment="1">
      <alignment vertical="top" wrapText="1"/>
    </xf>
    <xf numFmtId="0" fontId="3" fillId="3" borderId="7" xfId="1" applyFont="1" applyFill="1" applyBorder="1" applyAlignment="1">
      <alignment horizontal="center" vertical="center"/>
    </xf>
    <xf numFmtId="0" fontId="3" fillId="6" borderId="2" xfId="1" applyNumberFormat="1" applyFont="1" applyFill="1" applyBorder="1" applyAlignment="1">
      <alignment horizontal="center" vertical="top" wrapText="1"/>
    </xf>
    <xf numFmtId="0" fontId="3" fillId="3" borderId="28" xfId="1" applyFont="1" applyFill="1" applyBorder="1" applyAlignment="1">
      <alignment horizontal="center" vertical="top" wrapText="1"/>
    </xf>
    <xf numFmtId="0" fontId="3" fillId="6" borderId="40" xfId="1" applyNumberFormat="1" applyFont="1" applyFill="1" applyBorder="1" applyAlignment="1">
      <alignment vertical="top" wrapText="1"/>
    </xf>
    <xf numFmtId="0" fontId="4" fillId="3" borderId="19" xfId="1" applyNumberFormat="1" applyFont="1" applyFill="1" applyBorder="1" applyAlignment="1">
      <alignment vertical="top" wrapText="1"/>
    </xf>
    <xf numFmtId="0" fontId="4" fillId="0" borderId="45" xfId="1" applyFont="1" applyBorder="1" applyAlignment="1">
      <alignment horizontal="center" vertical="center"/>
    </xf>
    <xf numFmtId="0" fontId="4" fillId="8" borderId="24" xfId="1" applyFont="1" applyFill="1" applyBorder="1" applyAlignment="1">
      <alignment horizontal="center" vertical="center"/>
    </xf>
    <xf numFmtId="0" fontId="3" fillId="8" borderId="40" xfId="1" applyNumberFormat="1" applyFont="1" applyFill="1" applyBorder="1" applyAlignment="1">
      <alignment horizontal="left" vertical="top" wrapText="1"/>
    </xf>
    <xf numFmtId="0" fontId="3" fillId="8" borderId="2" xfId="1" applyFont="1" applyFill="1" applyBorder="1" applyAlignment="1">
      <alignment horizontal="center" vertical="center"/>
    </xf>
    <xf numFmtId="0" fontId="3" fillId="8" borderId="40" xfId="1" applyNumberFormat="1" applyFont="1" applyFill="1" applyBorder="1" applyAlignment="1">
      <alignment vertical="top" wrapText="1"/>
    </xf>
    <xf numFmtId="0" fontId="4" fillId="8" borderId="39" xfId="1" applyFont="1" applyFill="1" applyBorder="1" applyAlignment="1">
      <alignment horizontal="center" vertical="center"/>
    </xf>
    <xf numFmtId="0" fontId="3" fillId="6" borderId="46" xfId="1" applyFont="1" applyFill="1" applyBorder="1" applyAlignment="1">
      <alignment horizontal="center" vertical="center"/>
    </xf>
    <xf numFmtId="0" fontId="3" fillId="7" borderId="5" xfId="1" applyFont="1" applyFill="1" applyBorder="1" applyAlignment="1">
      <alignment horizontal="center" vertical="center"/>
    </xf>
    <xf numFmtId="0" fontId="3" fillId="8" borderId="4" xfId="1" applyFont="1" applyFill="1" applyBorder="1" applyAlignment="1">
      <alignment horizontal="center" vertical="center"/>
    </xf>
    <xf numFmtId="0" fontId="4" fillId="8" borderId="1" xfId="1" applyFont="1" applyFill="1" applyBorder="1" applyAlignment="1">
      <alignment horizontal="center" vertical="center"/>
    </xf>
    <xf numFmtId="0" fontId="3" fillId="2" borderId="25" xfId="1" applyNumberFormat="1" applyFont="1" applyFill="1" applyBorder="1" applyAlignment="1">
      <alignment horizontal="left" vertical="top" wrapText="1"/>
    </xf>
    <xf numFmtId="0" fontId="3" fillId="2" borderId="5" xfId="1" applyNumberFormat="1" applyFont="1" applyFill="1" applyBorder="1" applyAlignment="1">
      <alignment horizontal="left" vertical="top" wrapText="1"/>
    </xf>
    <xf numFmtId="0" fontId="4" fillId="0" borderId="3" xfId="1" applyFont="1" applyBorder="1" applyAlignment="1">
      <alignment horizontal="center" vertical="center" wrapText="1"/>
    </xf>
    <xf numFmtId="0" fontId="4" fillId="6" borderId="3" xfId="1" applyFont="1" applyFill="1" applyBorder="1" applyAlignment="1">
      <alignment horizontal="center" vertical="center" wrapText="1"/>
    </xf>
    <xf numFmtId="0" fontId="4" fillId="2" borderId="3" xfId="1" applyFont="1" applyFill="1" applyBorder="1" applyAlignment="1">
      <alignment horizontal="center" vertical="center"/>
    </xf>
    <xf numFmtId="0" fontId="4" fillId="0" borderId="10" xfId="1" applyFont="1" applyBorder="1" applyAlignment="1">
      <alignment horizontal="center" vertical="center" wrapText="1"/>
    </xf>
    <xf numFmtId="0" fontId="4" fillId="6" borderId="3" xfId="1" applyFont="1" applyFill="1" applyBorder="1" applyAlignment="1">
      <alignment horizontal="center" vertical="center"/>
    </xf>
    <xf numFmtId="0" fontId="4" fillId="0" borderId="9" xfId="1" applyFont="1" applyBorder="1" applyAlignment="1">
      <alignment horizontal="center" vertical="center"/>
    </xf>
    <xf numFmtId="0" fontId="4" fillId="0" borderId="1" xfId="1" applyFont="1" applyFill="1" applyBorder="1" applyAlignment="1">
      <alignment horizontal="center" vertical="center"/>
    </xf>
    <xf numFmtId="4" fontId="4" fillId="6" borderId="3" xfId="1" applyNumberFormat="1"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6" borderId="8" xfId="0" applyFont="1" applyFill="1" applyBorder="1" applyAlignment="1">
      <alignment horizontal="center" vertical="center" wrapText="1"/>
    </xf>
    <xf numFmtId="49" fontId="4" fillId="0" borderId="10" xfId="1" applyNumberFormat="1" applyFont="1" applyBorder="1" applyAlignment="1">
      <alignment horizontal="center" vertical="center"/>
    </xf>
    <xf numFmtId="0" fontId="4" fillId="0" borderId="10" xfId="0" applyFont="1" applyBorder="1" applyAlignment="1">
      <alignment horizontal="center" vertical="center" wrapText="1"/>
    </xf>
    <xf numFmtId="0" fontId="4" fillId="6" borderId="48" xfId="0" applyFont="1" applyFill="1" applyBorder="1" applyAlignment="1">
      <alignment horizontal="center" vertical="center" wrapText="1"/>
    </xf>
    <xf numFmtId="0" fontId="4" fillId="7" borderId="5" xfId="1" applyFont="1" applyFill="1" applyBorder="1" applyAlignment="1">
      <alignment vertical="center"/>
    </xf>
    <xf numFmtId="0" fontId="4" fillId="7" borderId="5" xfId="0" applyFont="1" applyFill="1" applyBorder="1" applyAlignment="1">
      <alignment horizontal="center" vertical="center" wrapText="1"/>
    </xf>
    <xf numFmtId="0" fontId="4" fillId="3" borderId="12" xfId="1" applyNumberFormat="1" applyFont="1" applyFill="1" applyBorder="1" applyAlignment="1">
      <alignment horizontal="center" vertical="top" wrapText="1"/>
    </xf>
    <xf numFmtId="0" fontId="3" fillId="0" borderId="11" xfId="1" applyNumberFormat="1" applyFont="1" applyFill="1" applyBorder="1" applyAlignment="1">
      <alignment horizontal="center" vertical="top" wrapText="1"/>
    </xf>
    <xf numFmtId="0" fontId="4" fillId="3" borderId="5" xfId="1" applyFont="1" applyFill="1" applyBorder="1" applyAlignment="1">
      <alignment horizontal="left" vertical="top" wrapText="1"/>
    </xf>
    <xf numFmtId="0" fontId="4" fillId="3" borderId="12" xfId="1" applyNumberFormat="1" applyFont="1" applyFill="1" applyBorder="1" applyAlignment="1">
      <alignment horizontal="center" vertical="top" wrapText="1"/>
    </xf>
    <xf numFmtId="0" fontId="4" fillId="3" borderId="20" xfId="1" applyFont="1" applyFill="1" applyBorder="1" applyAlignment="1">
      <alignment horizontal="left" vertical="top" wrapText="1"/>
    </xf>
    <xf numFmtId="0" fontId="4" fillId="3" borderId="15" xfId="1" applyFont="1" applyFill="1" applyBorder="1" applyAlignment="1">
      <alignment horizontal="left" vertical="top" wrapText="1"/>
    </xf>
    <xf numFmtId="0" fontId="4" fillId="3" borderId="42" xfId="1" applyFont="1" applyFill="1" applyBorder="1" applyAlignment="1">
      <alignment horizontal="left" vertical="top" wrapText="1"/>
    </xf>
    <xf numFmtId="0" fontId="4" fillId="3" borderId="43" xfId="1" applyFont="1" applyFill="1" applyBorder="1" applyAlignment="1">
      <alignment horizontal="left" vertical="top" wrapText="1"/>
    </xf>
    <xf numFmtId="0" fontId="3" fillId="6" borderId="38" xfId="1" applyFont="1" applyFill="1" applyBorder="1" applyAlignment="1">
      <alignment horizontal="left" vertical="top" wrapText="1"/>
    </xf>
    <xf numFmtId="0" fontId="3" fillId="6" borderId="34" xfId="1" applyFont="1" applyFill="1" applyBorder="1" applyAlignment="1">
      <alignment horizontal="left" vertical="top" wrapText="1"/>
    </xf>
    <xf numFmtId="0" fontId="4" fillId="0" borderId="20" xfId="1" applyFont="1" applyFill="1" applyBorder="1" applyAlignment="1">
      <alignment vertical="top" wrapText="1"/>
    </xf>
    <xf numFmtId="0" fontId="4" fillId="0" borderId="15" xfId="1" applyFont="1" applyFill="1" applyBorder="1" applyAlignment="1">
      <alignment vertical="top" wrapText="1"/>
    </xf>
    <xf numFmtId="0" fontId="4" fillId="3" borderId="19" xfId="1" applyFont="1" applyFill="1" applyBorder="1" applyAlignment="1">
      <alignment horizontal="left" vertical="center" wrapText="1"/>
    </xf>
    <xf numFmtId="0" fontId="4" fillId="0" borderId="41" xfId="1" applyFont="1" applyFill="1" applyBorder="1" applyAlignment="1">
      <alignment vertical="top" wrapText="1"/>
    </xf>
    <xf numFmtId="0" fontId="4" fillId="0" borderId="28" xfId="1" applyFont="1" applyFill="1" applyBorder="1" applyAlignment="1">
      <alignment vertical="top" wrapText="1"/>
    </xf>
    <xf numFmtId="0" fontId="3" fillId="6" borderId="2" xfId="1" applyFont="1" applyFill="1" applyBorder="1" applyAlignment="1">
      <alignment horizontal="left" vertical="top" wrapText="1"/>
    </xf>
    <xf numFmtId="0" fontId="4" fillId="4" borderId="3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3" borderId="7" xfId="1" applyFont="1" applyFill="1" applyBorder="1" applyAlignment="1">
      <alignment horizontal="left" vertical="top" wrapText="1"/>
    </xf>
    <xf numFmtId="0" fontId="4" fillId="0" borderId="37" xfId="0" applyFont="1" applyBorder="1" applyAlignment="1">
      <alignment horizontal="left" vertical="center" wrapText="1"/>
    </xf>
    <xf numFmtId="0" fontId="4" fillId="0" borderId="24" xfId="0" applyFont="1" applyBorder="1" applyAlignment="1">
      <alignment horizontal="left" vertical="center" wrapText="1"/>
    </xf>
    <xf numFmtId="0" fontId="4" fillId="0" borderId="42" xfId="1" applyFont="1" applyFill="1" applyBorder="1" applyAlignment="1">
      <alignment vertical="top" wrapText="1"/>
    </xf>
    <xf numFmtId="0" fontId="4" fillId="0" borderId="43" xfId="1" applyFont="1" applyFill="1" applyBorder="1" applyAlignment="1">
      <alignment vertical="top" wrapText="1"/>
    </xf>
    <xf numFmtId="0" fontId="3" fillId="2" borderId="38" xfId="1" applyFont="1" applyFill="1" applyBorder="1" applyAlignment="1">
      <alignment horizontal="left" vertical="top" wrapText="1"/>
    </xf>
    <xf numFmtId="0" fontId="3" fillId="2" borderId="34" xfId="1" applyFont="1" applyFill="1" applyBorder="1" applyAlignment="1">
      <alignment horizontal="left" vertical="top" wrapText="1"/>
    </xf>
    <xf numFmtId="0" fontId="4" fillId="3" borderId="41" xfId="1" applyFont="1" applyFill="1" applyBorder="1" applyAlignment="1">
      <alignment horizontal="left" vertical="top" wrapText="1"/>
    </xf>
    <xf numFmtId="0" fontId="4" fillId="3" borderId="44" xfId="1" applyFont="1" applyFill="1" applyBorder="1" applyAlignment="1">
      <alignment horizontal="left" vertical="top" wrapText="1"/>
    </xf>
    <xf numFmtId="0" fontId="4" fillId="0" borderId="41" xfId="1" applyFont="1" applyFill="1" applyBorder="1" applyAlignment="1">
      <alignment horizontal="left" vertical="top" wrapText="1"/>
    </xf>
    <xf numFmtId="0" fontId="4" fillId="0" borderId="28" xfId="1" applyFont="1" applyFill="1" applyBorder="1" applyAlignment="1">
      <alignment horizontal="left" vertical="top" wrapText="1"/>
    </xf>
    <xf numFmtId="0" fontId="4" fillId="0" borderId="20" xfId="1" applyFont="1" applyFill="1" applyBorder="1" applyAlignment="1">
      <alignment horizontal="left" vertical="top" wrapText="1"/>
    </xf>
    <xf numFmtId="0" fontId="4" fillId="0" borderId="21" xfId="1" applyFont="1" applyFill="1" applyBorder="1" applyAlignment="1">
      <alignment horizontal="left" vertical="top" wrapText="1"/>
    </xf>
    <xf numFmtId="0" fontId="4" fillId="3" borderId="19" xfId="1" applyFont="1" applyFill="1" applyBorder="1" applyAlignment="1">
      <alignment horizontal="left" vertical="top" wrapText="1"/>
    </xf>
    <xf numFmtId="0" fontId="4" fillId="0" borderId="42" xfId="1" applyFont="1" applyFill="1" applyBorder="1" applyAlignment="1">
      <alignment horizontal="left" vertical="top" wrapText="1"/>
    </xf>
    <xf numFmtId="0" fontId="4" fillId="0" borderId="43" xfId="1" applyFont="1" applyFill="1" applyBorder="1" applyAlignment="1">
      <alignment horizontal="left" vertical="top" wrapText="1"/>
    </xf>
    <xf numFmtId="0" fontId="4" fillId="5" borderId="19" xfId="1" applyFont="1" applyFill="1" applyBorder="1" applyAlignment="1">
      <alignment horizontal="left" vertical="top" wrapText="1"/>
    </xf>
    <xf numFmtId="0" fontId="4" fillId="0" borderId="15" xfId="1" applyFont="1" applyFill="1" applyBorder="1" applyAlignment="1">
      <alignment horizontal="left" vertical="top" wrapText="1"/>
    </xf>
    <xf numFmtId="0" fontId="3" fillId="0" borderId="35" xfId="1" applyNumberFormat="1" applyFont="1" applyBorder="1" applyAlignment="1">
      <alignment horizontal="left" vertical="top" wrapText="1"/>
    </xf>
    <xf numFmtId="0" fontId="3" fillId="0" borderId="13" xfId="1" applyNumberFormat="1" applyFont="1" applyBorder="1" applyAlignment="1">
      <alignment horizontal="left" vertical="top" wrapText="1"/>
    </xf>
    <xf numFmtId="0" fontId="3" fillId="0" borderId="36" xfId="1" applyFont="1" applyBorder="1" applyAlignment="1">
      <alignment horizontal="left" vertical="top" wrapText="1"/>
    </xf>
    <xf numFmtId="0" fontId="3" fillId="0" borderId="35" xfId="1" applyFont="1" applyBorder="1" applyAlignment="1">
      <alignment horizontal="left" vertical="top" wrapText="1"/>
    </xf>
    <xf numFmtId="0" fontId="3" fillId="0" borderId="13" xfId="1" applyFont="1" applyBorder="1" applyAlignment="1">
      <alignment horizontal="left" vertical="top" wrapText="1"/>
    </xf>
    <xf numFmtId="0" fontId="4" fillId="3" borderId="30" xfId="1" applyFont="1" applyFill="1" applyBorder="1" applyAlignment="1">
      <alignment horizontal="left" vertical="top" wrapText="1"/>
    </xf>
    <xf numFmtId="0" fontId="4" fillId="3" borderId="0" xfId="1" applyFont="1" applyFill="1" applyBorder="1" applyAlignment="1">
      <alignment horizontal="left" vertical="top" wrapText="1"/>
    </xf>
    <xf numFmtId="0" fontId="4" fillId="3" borderId="1" xfId="1" applyFont="1" applyFill="1" applyBorder="1" applyAlignment="1">
      <alignment horizontal="left" vertical="top" wrapText="1"/>
    </xf>
    <xf numFmtId="0" fontId="3" fillId="0" borderId="0" xfId="1" applyNumberFormat="1" applyFont="1" applyBorder="1" applyAlignment="1">
      <alignment horizontal="center" vertical="top" wrapText="1"/>
    </xf>
    <xf numFmtId="0" fontId="4" fillId="3" borderId="28" xfId="1" applyFont="1" applyFill="1" applyBorder="1" applyAlignment="1">
      <alignment horizontal="left" vertical="top" wrapText="1"/>
    </xf>
    <xf numFmtId="0" fontId="4" fillId="3" borderId="5" xfId="1" applyNumberFormat="1" applyFont="1" applyFill="1" applyBorder="1" applyAlignment="1">
      <alignment horizontal="center" vertical="top" wrapText="1"/>
    </xf>
    <xf numFmtId="0" fontId="4" fillId="5" borderId="41" xfId="1" applyFont="1" applyFill="1" applyBorder="1" applyAlignment="1">
      <alignment horizontal="left" vertical="top" wrapText="1"/>
    </xf>
    <xf numFmtId="0" fontId="4" fillId="5" borderId="28" xfId="1" applyFont="1" applyFill="1" applyBorder="1" applyAlignment="1">
      <alignment horizontal="left" vertical="top" wrapText="1"/>
    </xf>
    <xf numFmtId="0" fontId="4" fillId="5" borderId="42" xfId="1" applyFont="1" applyFill="1" applyBorder="1" applyAlignment="1">
      <alignment horizontal="left" vertical="top" wrapText="1"/>
    </xf>
    <xf numFmtId="0" fontId="4" fillId="5" borderId="43" xfId="1" applyFont="1" applyFill="1" applyBorder="1" applyAlignment="1">
      <alignment horizontal="left" vertical="top" wrapText="1"/>
    </xf>
    <xf numFmtId="0" fontId="3" fillId="2" borderId="2" xfId="1" applyFont="1" applyFill="1" applyBorder="1" applyAlignment="1">
      <alignment horizontal="left" vertical="top" wrapText="1"/>
    </xf>
    <xf numFmtId="0" fontId="3" fillId="0" borderId="3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4" xfId="1" applyFont="1" applyBorder="1" applyAlignment="1">
      <alignment horizontal="center" vertical="center" wrapText="1"/>
    </xf>
    <xf numFmtId="0" fontId="3" fillId="8" borderId="38" xfId="1" applyFont="1" applyFill="1" applyBorder="1" applyAlignment="1">
      <alignment horizontal="left" vertical="top" wrapText="1"/>
    </xf>
    <xf numFmtId="0" fontId="3" fillId="8" borderId="34" xfId="1" applyFont="1" applyFill="1" applyBorder="1" applyAlignment="1">
      <alignment horizontal="left" vertical="top" wrapText="1"/>
    </xf>
    <xf numFmtId="0" fontId="4" fillId="5" borderId="5" xfId="1" applyFont="1" applyFill="1" applyBorder="1" applyAlignment="1">
      <alignment horizontal="left" vertical="top" wrapText="1"/>
    </xf>
    <xf numFmtId="0" fontId="3" fillId="6" borderId="20" xfId="1" applyFont="1" applyFill="1" applyBorder="1" applyAlignment="1">
      <alignment horizontal="left" vertical="top" wrapText="1"/>
    </xf>
    <xf numFmtId="0" fontId="3" fillId="6" borderId="15" xfId="1" applyFont="1" applyFill="1" applyBorder="1" applyAlignment="1">
      <alignment horizontal="left" vertical="top" wrapText="1"/>
    </xf>
    <xf numFmtId="0" fontId="4" fillId="3" borderId="16" xfId="1" applyFont="1" applyFill="1" applyBorder="1" applyAlignment="1">
      <alignment horizontal="left" vertical="top" wrapText="1"/>
    </xf>
    <xf numFmtId="0" fontId="3" fillId="0" borderId="12" xfId="1" applyNumberFormat="1" applyFont="1" applyFill="1" applyBorder="1" applyAlignment="1">
      <alignment horizontal="center" vertical="top" wrapText="1"/>
    </xf>
    <xf numFmtId="0" fontId="3" fillId="8" borderId="30" xfId="1" applyNumberFormat="1" applyFont="1" applyFill="1" applyBorder="1" applyAlignment="1">
      <alignment horizontal="left" vertical="top" wrapText="1"/>
    </xf>
    <xf numFmtId="0" fontId="3" fillId="8" borderId="0" xfId="1" applyFont="1" applyFill="1" applyBorder="1" applyAlignment="1">
      <alignment horizontal="left" vertical="top" wrapText="1"/>
    </xf>
    <xf numFmtId="0" fontId="3" fillId="8" borderId="31" xfId="1" applyFont="1" applyFill="1" applyBorder="1" applyAlignment="1">
      <alignment horizontal="left" vertical="top" wrapText="1"/>
    </xf>
    <xf numFmtId="0" fontId="3" fillId="6" borderId="32" xfId="1" applyNumberFormat="1" applyFont="1" applyFill="1" applyBorder="1" applyAlignment="1">
      <alignment horizontal="left" vertical="top" wrapText="1"/>
    </xf>
    <xf numFmtId="0" fontId="3" fillId="6" borderId="34" xfId="1" applyNumberFormat="1" applyFont="1" applyFill="1" applyBorder="1" applyAlignment="1">
      <alignment horizontal="left" vertical="top" wrapText="1"/>
    </xf>
    <xf numFmtId="0" fontId="4" fillId="3" borderId="11" xfId="1" applyNumberFormat="1" applyFont="1" applyFill="1" applyBorder="1" applyAlignment="1">
      <alignment horizontal="center" vertical="top" wrapText="1"/>
    </xf>
    <xf numFmtId="0" fontId="4" fillId="3" borderId="22" xfId="1" applyFont="1" applyFill="1" applyBorder="1" applyAlignment="1">
      <alignment horizontal="left" vertical="top" wrapText="1"/>
    </xf>
    <xf numFmtId="0" fontId="4" fillId="3" borderId="23" xfId="1" applyFont="1" applyFill="1" applyBorder="1" applyAlignment="1">
      <alignment horizontal="left" vertical="top" wrapText="1"/>
    </xf>
    <xf numFmtId="0" fontId="4" fillId="3" borderId="24" xfId="1" applyFont="1" applyFill="1" applyBorder="1" applyAlignment="1">
      <alignment horizontal="left" vertical="top" wrapText="1"/>
    </xf>
    <xf numFmtId="0" fontId="3" fillId="6" borderId="2" xfId="1" applyFont="1" applyFill="1" applyBorder="1" applyAlignment="1">
      <alignment vertical="top" wrapText="1"/>
    </xf>
    <xf numFmtId="0" fontId="4" fillId="0" borderId="5" xfId="1" applyFont="1" applyFill="1" applyBorder="1" applyAlignment="1">
      <alignment vertical="top" wrapText="1"/>
    </xf>
    <xf numFmtId="0" fontId="4" fillId="3" borderId="16" xfId="1" applyFont="1" applyFill="1" applyBorder="1" applyAlignment="1">
      <alignment horizontal="left" vertical="center" wrapText="1"/>
    </xf>
    <xf numFmtId="0" fontId="4" fillId="0" borderId="16" xfId="1" applyFont="1" applyFill="1" applyBorder="1" applyAlignment="1">
      <alignment horizontal="left" vertical="top" wrapText="1"/>
    </xf>
    <xf numFmtId="0" fontId="3" fillId="0" borderId="7" xfId="1" applyNumberFormat="1" applyFont="1" applyFill="1" applyBorder="1" applyAlignment="1">
      <alignment horizontal="center" vertical="top" wrapText="1"/>
    </xf>
    <xf numFmtId="0" fontId="4" fillId="0" borderId="19" xfId="1" applyFont="1" applyFill="1" applyBorder="1" applyAlignment="1">
      <alignment horizontal="left" vertical="top" wrapText="1"/>
    </xf>
    <xf numFmtId="0" fontId="3" fillId="0" borderId="29" xfId="1" applyNumberFormat="1" applyFont="1" applyFill="1" applyBorder="1" applyAlignment="1">
      <alignment horizontal="center" vertical="top" wrapText="1"/>
    </xf>
    <xf numFmtId="0" fontId="3" fillId="0" borderId="25" xfId="1" applyNumberFormat="1" applyFont="1" applyFill="1" applyBorder="1" applyAlignment="1">
      <alignment horizontal="center" vertical="top" wrapText="1"/>
    </xf>
    <xf numFmtId="0" fontId="4" fillId="3" borderId="26" xfId="1" applyFont="1" applyFill="1" applyBorder="1" applyAlignment="1">
      <alignment horizontal="left" vertical="top" wrapText="1"/>
    </xf>
    <xf numFmtId="0" fontId="4" fillId="3" borderId="27" xfId="1" applyFont="1" applyFill="1" applyBorder="1" applyAlignment="1">
      <alignment horizontal="left" vertical="top" wrapText="1"/>
    </xf>
    <xf numFmtId="0" fontId="3" fillId="8" borderId="2" xfId="1" applyFont="1" applyFill="1" applyBorder="1" applyAlignment="1">
      <alignment vertical="top" wrapText="1"/>
    </xf>
    <xf numFmtId="0" fontId="3" fillId="0" borderId="47" xfId="1" applyNumberFormat="1" applyFont="1" applyFill="1" applyBorder="1" applyAlignment="1">
      <alignment horizontal="center" vertical="center" wrapText="1"/>
    </xf>
    <xf numFmtId="0" fontId="3" fillId="0" borderId="29" xfId="1" applyNumberFormat="1" applyFont="1" applyFill="1" applyBorder="1" applyAlignment="1">
      <alignment horizontal="center" vertical="center" wrapText="1"/>
    </xf>
    <xf numFmtId="0" fontId="3" fillId="0" borderId="49" xfId="1" applyNumberFormat="1" applyFont="1" applyFill="1" applyBorder="1" applyAlignment="1">
      <alignment horizontal="center" vertical="center" wrapText="1"/>
    </xf>
    <xf numFmtId="0" fontId="4" fillId="0" borderId="7" xfId="1" applyFont="1" applyFill="1" applyBorder="1" applyAlignment="1">
      <alignment horizontal="left" vertical="top" wrapText="1"/>
    </xf>
    <xf numFmtId="0" fontId="3" fillId="2" borderId="20" xfId="1" applyFont="1" applyFill="1" applyBorder="1" applyAlignment="1">
      <alignment horizontal="left" vertical="top" wrapText="1"/>
    </xf>
    <xf numFmtId="0" fontId="3" fillId="2" borderId="15" xfId="1" applyFont="1" applyFill="1" applyBorder="1" applyAlignment="1">
      <alignment horizontal="left" vertical="top" wrapText="1"/>
    </xf>
    <xf numFmtId="0" fontId="3" fillId="6" borderId="38" xfId="1" applyNumberFormat="1" applyFont="1" applyFill="1" applyBorder="1" applyAlignment="1">
      <alignment horizontal="left" vertical="top" wrapText="1"/>
    </xf>
    <xf numFmtId="0" fontId="3" fillId="6" borderId="46" xfId="1" applyFont="1" applyFill="1" applyBorder="1" applyAlignment="1">
      <alignment horizontal="left" vertical="top" wrapText="1"/>
    </xf>
    <xf numFmtId="0" fontId="4" fillId="7" borderId="5" xfId="1" applyFont="1" applyFill="1" applyBorder="1" applyAlignment="1">
      <alignment horizontal="left"/>
    </xf>
    <xf numFmtId="0" fontId="4" fillId="0" borderId="50" xfId="1" applyFont="1" applyFill="1" applyBorder="1" applyAlignment="1">
      <alignment vertical="top" wrapText="1"/>
    </xf>
    <xf numFmtId="0" fontId="4" fillId="0" borderId="51" xfId="1" applyFont="1" applyFill="1" applyBorder="1" applyAlignment="1">
      <alignment vertical="top" wrapText="1"/>
    </xf>
    <xf numFmtId="0" fontId="4" fillId="0" borderId="26" xfId="1" applyFont="1" applyFill="1" applyBorder="1" applyAlignment="1">
      <alignment vertical="top" wrapText="1"/>
    </xf>
    <xf numFmtId="0" fontId="4" fillId="0" borderId="27" xfId="1" applyFont="1" applyFill="1" applyBorder="1" applyAlignment="1">
      <alignment vertical="top" wrapText="1"/>
    </xf>
    <xf numFmtId="0" fontId="4" fillId="0" borderId="5" xfId="1" applyFont="1" applyBorder="1" applyAlignment="1">
      <alignment horizontal="left"/>
    </xf>
    <xf numFmtId="0" fontId="4" fillId="0" borderId="16" xfId="1" applyFont="1" applyBorder="1" applyAlignment="1">
      <alignment horizontal="left"/>
    </xf>
    <xf numFmtId="0" fontId="4" fillId="0" borderId="9" xfId="1" applyFont="1" applyFill="1" applyBorder="1" applyAlignment="1">
      <alignment horizontal="center" vertical="center"/>
    </xf>
    <xf numFmtId="0" fontId="4" fillId="0" borderId="10" xfId="1" applyFont="1" applyFill="1" applyBorder="1" applyAlignment="1">
      <alignment horizontal="center" vertical="center"/>
    </xf>
    <xf numFmtId="0" fontId="4" fillId="7" borderId="5" xfId="1" applyFont="1" applyFill="1" applyBorder="1" applyAlignment="1">
      <alignment horizontal="left" wrapText="1"/>
    </xf>
    <xf numFmtId="0" fontId="4" fillId="0" borderId="16" xfId="1" applyFont="1" applyBorder="1" applyAlignment="1">
      <alignment horizontal="center" vertical="center" wrapText="1"/>
    </xf>
    <xf numFmtId="0" fontId="4" fillId="0" borderId="7" xfId="1" applyFont="1" applyBorder="1" applyAlignment="1">
      <alignment horizontal="center" vertical="center" wrapText="1"/>
    </xf>
    <xf numFmtId="0" fontId="4" fillId="0" borderId="19" xfId="1" applyFont="1" applyBorder="1" applyAlignment="1">
      <alignment horizontal="center" vertical="center" wrapText="1"/>
    </xf>
    <xf numFmtId="0" fontId="4" fillId="3" borderId="47" xfId="1" applyNumberFormat="1" applyFont="1" applyFill="1" applyBorder="1" applyAlignment="1">
      <alignment horizontal="center" vertical="center" wrapText="1"/>
    </xf>
    <xf numFmtId="0" fontId="4" fillId="3" borderId="29" xfId="1" applyNumberFormat="1"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19"/>
  <sheetViews>
    <sheetView tabSelected="1" showWhiteSpace="0" view="pageBreakPreview" topLeftCell="A15" zoomScale="115" zoomScaleNormal="115" zoomScaleSheetLayoutView="115" zoomScalePageLayoutView="80" workbookViewId="0">
      <selection activeCell="B22" sqref="B22:C22"/>
    </sheetView>
  </sheetViews>
  <sheetFormatPr defaultColWidth="8.85546875" defaultRowHeight="15" x14ac:dyDescent="0.3"/>
  <cols>
    <col min="1" max="1" width="5.7109375" style="23" customWidth="1"/>
    <col min="2" max="2" width="3.42578125" style="23" customWidth="1"/>
    <col min="3" max="3" width="97.85546875" style="24" customWidth="1"/>
    <col min="4" max="4" width="15.28515625" style="25" customWidth="1"/>
    <col min="5" max="5" width="25.28515625" style="26" customWidth="1"/>
    <col min="6" max="6" width="49.5703125" style="1" customWidth="1"/>
    <col min="7" max="16384" width="8.85546875" style="1"/>
  </cols>
  <sheetData>
    <row r="1" spans="1:5" x14ac:dyDescent="0.3">
      <c r="A1" s="123" t="s">
        <v>151</v>
      </c>
      <c r="B1" s="123"/>
      <c r="C1" s="123"/>
      <c r="D1" s="123"/>
      <c r="E1" s="124"/>
    </row>
    <row r="2" spans="1:5" ht="15.75" thickBot="1" x14ac:dyDescent="0.35">
      <c r="A2" s="131"/>
      <c r="B2" s="131"/>
      <c r="C2" s="131"/>
      <c r="D2" s="2"/>
      <c r="E2" s="3"/>
    </row>
    <row r="3" spans="1:5" ht="30" customHeight="1" thickBot="1" x14ac:dyDescent="0.35">
      <c r="A3" s="139" t="s">
        <v>10</v>
      </c>
      <c r="B3" s="140"/>
      <c r="C3" s="141"/>
      <c r="D3" s="4" t="s">
        <v>25</v>
      </c>
      <c r="E3" s="72" t="s">
        <v>15</v>
      </c>
    </row>
    <row r="4" spans="1:5" ht="30" customHeight="1" thickBot="1" x14ac:dyDescent="0.35">
      <c r="A4" s="149" t="s">
        <v>28</v>
      </c>
      <c r="B4" s="150"/>
      <c r="C4" s="151"/>
      <c r="D4" s="68">
        <f>D5+D10+D13+D17+D23+D27+D31+D34+D37</f>
        <v>30</v>
      </c>
      <c r="E4" s="69"/>
    </row>
    <row r="5" spans="1:5" ht="19.5" customHeight="1" thickBot="1" x14ac:dyDescent="0.35">
      <c r="A5" s="71" t="s">
        <v>0</v>
      </c>
      <c r="B5" s="110" t="s">
        <v>14</v>
      </c>
      <c r="C5" s="111"/>
      <c r="D5" s="28">
        <f>D6+D7+D8+D9</f>
        <v>4</v>
      </c>
      <c r="E5" s="73" t="s">
        <v>16</v>
      </c>
    </row>
    <row r="6" spans="1:5" s="6" customFormat="1" ht="30" customHeight="1" x14ac:dyDescent="0.3">
      <c r="A6" s="133"/>
      <c r="B6" s="121" t="s">
        <v>120</v>
      </c>
      <c r="C6" s="121"/>
      <c r="D6" s="45">
        <v>1</v>
      </c>
      <c r="E6" s="5"/>
    </row>
    <row r="7" spans="1:5" s="6" customFormat="1" ht="30" customHeight="1" x14ac:dyDescent="0.3">
      <c r="A7" s="133"/>
      <c r="B7" s="144" t="s">
        <v>121</v>
      </c>
      <c r="C7" s="144"/>
      <c r="D7" s="20">
        <v>1</v>
      </c>
      <c r="E7" s="5"/>
    </row>
    <row r="8" spans="1:5" s="6" customFormat="1" ht="30" customHeight="1" x14ac:dyDescent="0.3">
      <c r="A8" s="133"/>
      <c r="B8" s="144" t="s">
        <v>128</v>
      </c>
      <c r="C8" s="144"/>
      <c r="D8" s="46">
        <v>1</v>
      </c>
      <c r="E8" s="5"/>
    </row>
    <row r="9" spans="1:5" s="6" customFormat="1" ht="30" customHeight="1" thickBot="1" x14ac:dyDescent="0.35">
      <c r="A9" s="133"/>
      <c r="B9" s="112" t="s">
        <v>122</v>
      </c>
      <c r="C9" s="132"/>
      <c r="D9" s="47">
        <v>1</v>
      </c>
      <c r="E9" s="5"/>
    </row>
    <row r="10" spans="1:5" ht="61.5" customHeight="1" thickBot="1" x14ac:dyDescent="0.35">
      <c r="A10" s="70" t="s">
        <v>1</v>
      </c>
      <c r="B10" s="138" t="s">
        <v>63</v>
      </c>
      <c r="C10" s="138"/>
      <c r="D10" s="28">
        <f>D11+D12</f>
        <v>3</v>
      </c>
      <c r="E10" s="74" t="s">
        <v>16</v>
      </c>
    </row>
    <row r="11" spans="1:5" ht="47.25" customHeight="1" x14ac:dyDescent="0.3">
      <c r="A11" s="148"/>
      <c r="B11" s="136" t="s">
        <v>123</v>
      </c>
      <c r="C11" s="137"/>
      <c r="D11" s="44">
        <v>2</v>
      </c>
      <c r="E11" s="75"/>
    </row>
    <row r="12" spans="1:5" ht="28.5" customHeight="1" thickBot="1" x14ac:dyDescent="0.35">
      <c r="A12" s="148"/>
      <c r="B12" s="134" t="s">
        <v>64</v>
      </c>
      <c r="C12" s="135"/>
      <c r="D12" s="48">
        <v>1</v>
      </c>
      <c r="E12" s="75"/>
    </row>
    <row r="13" spans="1:5" ht="42.75" customHeight="1" thickBot="1" x14ac:dyDescent="0.35">
      <c r="A13" s="27" t="s">
        <v>35</v>
      </c>
      <c r="B13" s="110" t="s">
        <v>65</v>
      </c>
      <c r="C13" s="111"/>
      <c r="D13" s="28">
        <f>D14+D15+D16</f>
        <v>5</v>
      </c>
      <c r="E13" s="74" t="s">
        <v>16</v>
      </c>
    </row>
    <row r="14" spans="1:5" s="6" customFormat="1" ht="28.5" customHeight="1" x14ac:dyDescent="0.3">
      <c r="A14" s="90"/>
      <c r="B14" s="121" t="s">
        <v>66</v>
      </c>
      <c r="C14" s="121"/>
      <c r="D14" s="45">
        <v>2</v>
      </c>
      <c r="E14" s="5"/>
    </row>
    <row r="15" spans="1:5" s="6" customFormat="1" ht="15.75" customHeight="1" x14ac:dyDescent="0.3">
      <c r="A15" s="90"/>
      <c r="B15" s="144" t="s">
        <v>67</v>
      </c>
      <c r="C15" s="144"/>
      <c r="D15" s="20">
        <v>2</v>
      </c>
      <c r="E15" s="5"/>
    </row>
    <row r="16" spans="1:5" s="6" customFormat="1" ht="16.5" customHeight="1" thickBot="1" x14ac:dyDescent="0.35">
      <c r="A16" s="90"/>
      <c r="B16" s="29" t="s">
        <v>68</v>
      </c>
      <c r="C16" s="30"/>
      <c r="D16" s="47">
        <v>1</v>
      </c>
      <c r="E16" s="5"/>
    </row>
    <row r="17" spans="1:5" s="6" customFormat="1" ht="16.5" customHeight="1" thickBot="1" x14ac:dyDescent="0.35">
      <c r="A17" s="27" t="s">
        <v>36</v>
      </c>
      <c r="B17" s="110" t="s">
        <v>97</v>
      </c>
      <c r="C17" s="111"/>
      <c r="D17" s="28">
        <v>5</v>
      </c>
      <c r="E17" s="76" t="s">
        <v>17</v>
      </c>
    </row>
    <row r="18" spans="1:5" s="6" customFormat="1" ht="32.25" customHeight="1" x14ac:dyDescent="0.3">
      <c r="A18" s="8"/>
      <c r="B18" s="93" t="s">
        <v>152</v>
      </c>
      <c r="C18" s="94"/>
      <c r="D18" s="49">
        <v>1</v>
      </c>
      <c r="E18" s="5"/>
    </row>
    <row r="19" spans="1:5" s="6" customFormat="1" ht="32.25" customHeight="1" x14ac:dyDescent="0.3">
      <c r="A19" s="8"/>
      <c r="B19" s="89" t="s">
        <v>153</v>
      </c>
      <c r="C19" s="89"/>
      <c r="D19" s="46">
        <v>2</v>
      </c>
      <c r="E19" s="5"/>
    </row>
    <row r="20" spans="1:5" s="6" customFormat="1" ht="32.25" customHeight="1" x14ac:dyDescent="0.3">
      <c r="A20" s="87"/>
      <c r="B20" s="89" t="s">
        <v>154</v>
      </c>
      <c r="C20" s="89"/>
      <c r="D20" s="47">
        <v>3</v>
      </c>
      <c r="E20" s="5"/>
    </row>
    <row r="21" spans="1:5" s="6" customFormat="1" ht="32.25" customHeight="1" x14ac:dyDescent="0.3">
      <c r="A21" s="87"/>
      <c r="B21" s="89" t="s">
        <v>155</v>
      </c>
      <c r="C21" s="89"/>
      <c r="D21" s="47">
        <v>4</v>
      </c>
      <c r="E21" s="5"/>
    </row>
    <row r="22" spans="1:5" s="6" customFormat="1" ht="16.5" customHeight="1" thickBot="1" x14ac:dyDescent="0.35">
      <c r="A22" s="8"/>
      <c r="B22" s="112" t="s">
        <v>156</v>
      </c>
      <c r="C22" s="113"/>
      <c r="D22" s="47">
        <v>5</v>
      </c>
      <c r="E22" s="5"/>
    </row>
    <row r="23" spans="1:5" s="6" customFormat="1" ht="21" customHeight="1" thickBot="1" x14ac:dyDescent="0.35">
      <c r="A23" s="27" t="s">
        <v>37</v>
      </c>
      <c r="B23" s="110" t="s">
        <v>98</v>
      </c>
      <c r="C23" s="111"/>
      <c r="D23" s="28">
        <v>3</v>
      </c>
      <c r="E23" s="76" t="s">
        <v>17</v>
      </c>
    </row>
    <row r="24" spans="1:5" s="6" customFormat="1" ht="29.25" customHeight="1" x14ac:dyDescent="0.3">
      <c r="A24" s="31"/>
      <c r="B24" s="119" t="s">
        <v>139</v>
      </c>
      <c r="C24" s="120"/>
      <c r="D24" s="44">
        <v>1</v>
      </c>
      <c r="E24" s="60"/>
    </row>
    <row r="25" spans="1:5" s="6" customFormat="1" ht="29.25" customHeight="1" x14ac:dyDescent="0.3">
      <c r="A25" s="9"/>
      <c r="B25" s="116" t="s">
        <v>140</v>
      </c>
      <c r="C25" s="122"/>
      <c r="D25" s="16">
        <v>2</v>
      </c>
      <c r="E25" s="21"/>
    </row>
    <row r="26" spans="1:5" s="6" customFormat="1" ht="33" customHeight="1" thickBot="1" x14ac:dyDescent="0.35">
      <c r="A26" s="15"/>
      <c r="B26" s="114" t="s">
        <v>141</v>
      </c>
      <c r="C26" s="115"/>
      <c r="D26" s="48">
        <v>3</v>
      </c>
      <c r="E26" s="77"/>
    </row>
    <row r="27" spans="1:5" s="6" customFormat="1" ht="30" customHeight="1" thickBot="1" x14ac:dyDescent="0.35">
      <c r="A27" s="27" t="s">
        <v>52</v>
      </c>
      <c r="B27" s="110" t="s">
        <v>99</v>
      </c>
      <c r="C27" s="111"/>
      <c r="D27" s="28">
        <v>3</v>
      </c>
      <c r="E27" s="76" t="s">
        <v>17</v>
      </c>
    </row>
    <row r="28" spans="1:5" s="6" customFormat="1" ht="30.75" customHeight="1" x14ac:dyDescent="0.3">
      <c r="A28" s="31"/>
      <c r="B28" s="119" t="s">
        <v>124</v>
      </c>
      <c r="C28" s="120"/>
      <c r="D28" s="44">
        <v>1</v>
      </c>
      <c r="E28" s="60"/>
    </row>
    <row r="29" spans="1:5" s="6" customFormat="1" ht="30.75" customHeight="1" x14ac:dyDescent="0.3">
      <c r="A29" s="9"/>
      <c r="B29" s="116" t="s">
        <v>125</v>
      </c>
      <c r="C29" s="117"/>
      <c r="D29" s="50">
        <v>2</v>
      </c>
      <c r="E29" s="21"/>
    </row>
    <row r="30" spans="1:5" s="6" customFormat="1" ht="30.75" customHeight="1" thickBot="1" x14ac:dyDescent="0.35">
      <c r="A30" s="15"/>
      <c r="B30" s="114" t="s">
        <v>126</v>
      </c>
      <c r="C30" s="115"/>
      <c r="D30" s="48">
        <v>3</v>
      </c>
      <c r="E30" s="77"/>
    </row>
    <row r="31" spans="1:5" s="6" customFormat="1" ht="30.75" customHeight="1" thickBot="1" x14ac:dyDescent="0.35">
      <c r="A31" s="32" t="s">
        <v>56</v>
      </c>
      <c r="B31" s="110" t="s">
        <v>50</v>
      </c>
      <c r="C31" s="111"/>
      <c r="D31" s="28">
        <v>2</v>
      </c>
      <c r="E31" s="76" t="s">
        <v>17</v>
      </c>
    </row>
    <row r="32" spans="1:5" s="6" customFormat="1" ht="30.75" customHeight="1" x14ac:dyDescent="0.3">
      <c r="A32" s="90"/>
      <c r="B32" s="93" t="s">
        <v>51</v>
      </c>
      <c r="C32" s="94"/>
      <c r="D32" s="44">
        <v>1</v>
      </c>
      <c r="E32" s="5"/>
    </row>
    <row r="33" spans="1:256" s="6" customFormat="1" ht="30.75" customHeight="1" thickBot="1" x14ac:dyDescent="0.35">
      <c r="A33" s="90"/>
      <c r="B33" s="112" t="s">
        <v>58</v>
      </c>
      <c r="C33" s="132"/>
      <c r="D33" s="47">
        <v>2</v>
      </c>
      <c r="E33" s="5"/>
    </row>
    <row r="34" spans="1:256" s="6" customFormat="1" ht="63.75" customHeight="1" thickBot="1" x14ac:dyDescent="0.35">
      <c r="A34" s="32" t="s">
        <v>57</v>
      </c>
      <c r="B34" s="138" t="s">
        <v>69</v>
      </c>
      <c r="C34" s="138"/>
      <c r="D34" s="28">
        <v>2</v>
      </c>
      <c r="E34" s="76" t="s">
        <v>17</v>
      </c>
    </row>
    <row r="35" spans="1:256" s="6" customFormat="1" ht="54.75" customHeight="1" x14ac:dyDescent="0.3">
      <c r="A35" s="11"/>
      <c r="B35" s="118" t="s">
        <v>70</v>
      </c>
      <c r="C35" s="118"/>
      <c r="D35" s="44">
        <v>1</v>
      </c>
      <c r="E35" s="78"/>
    </row>
    <row r="36" spans="1:256" s="6" customFormat="1" ht="54.75" customHeight="1" thickBot="1" x14ac:dyDescent="0.35">
      <c r="A36" s="33"/>
      <c r="B36" s="147" t="s">
        <v>129</v>
      </c>
      <c r="C36" s="147"/>
      <c r="D36" s="51">
        <v>2</v>
      </c>
      <c r="E36" s="78"/>
    </row>
    <row r="37" spans="1:256" s="6" customFormat="1" ht="45.75" customHeight="1" thickBot="1" x14ac:dyDescent="0.35">
      <c r="A37" s="34" t="s">
        <v>100</v>
      </c>
      <c r="B37" s="152" t="s">
        <v>71</v>
      </c>
      <c r="C37" s="153"/>
      <c r="D37" s="35">
        <v>3</v>
      </c>
      <c r="E37" s="76" t="s">
        <v>17</v>
      </c>
    </row>
    <row r="38" spans="1:256" s="6" customFormat="1" ht="29.25" customHeight="1" x14ac:dyDescent="0.3">
      <c r="A38" s="12"/>
      <c r="B38" s="118" t="s">
        <v>72</v>
      </c>
      <c r="C38" s="118"/>
      <c r="D38" s="44">
        <v>1</v>
      </c>
      <c r="E38" s="5"/>
    </row>
    <row r="39" spans="1:256" s="6" customFormat="1" ht="29.25" customHeight="1" x14ac:dyDescent="0.3">
      <c r="A39" s="12"/>
      <c r="B39" s="89" t="s">
        <v>130</v>
      </c>
      <c r="C39" s="89"/>
      <c r="D39" s="16">
        <v>2</v>
      </c>
      <c r="E39" s="5"/>
    </row>
    <row r="40" spans="1:256" s="6" customFormat="1" ht="18" customHeight="1" thickBot="1" x14ac:dyDescent="0.35">
      <c r="A40" s="12"/>
      <c r="B40" s="147" t="s">
        <v>73</v>
      </c>
      <c r="C40" s="147"/>
      <c r="D40" s="47">
        <v>3</v>
      </c>
      <c r="E40" s="5"/>
      <c r="F40" s="173"/>
      <c r="G40" s="174"/>
      <c r="H40" s="7"/>
      <c r="I40" s="10"/>
      <c r="J40" s="173"/>
      <c r="K40" s="174"/>
      <c r="L40" s="7"/>
      <c r="M40" s="10"/>
      <c r="N40" s="173"/>
      <c r="O40" s="174"/>
      <c r="P40" s="7"/>
      <c r="Q40" s="10"/>
      <c r="R40" s="173"/>
      <c r="S40" s="174"/>
      <c r="T40" s="7"/>
      <c r="U40" s="10"/>
      <c r="V40" s="173"/>
      <c r="W40" s="174"/>
      <c r="X40" s="7"/>
      <c r="Y40" s="10"/>
      <c r="Z40" s="173"/>
      <c r="AA40" s="174"/>
      <c r="AB40" s="7"/>
      <c r="AC40" s="10"/>
      <c r="AD40" s="173"/>
      <c r="AE40" s="174"/>
      <c r="AF40" s="7"/>
      <c r="AG40" s="10"/>
      <c r="AH40" s="173"/>
      <c r="AI40" s="174"/>
      <c r="AJ40" s="7"/>
      <c r="AK40" s="10"/>
      <c r="AL40" s="173"/>
      <c r="AM40" s="174"/>
      <c r="AN40" s="7"/>
      <c r="AO40" s="10"/>
      <c r="AP40" s="173"/>
      <c r="AQ40" s="174"/>
      <c r="AR40" s="7"/>
      <c r="AS40" s="10"/>
      <c r="AT40" s="173"/>
      <c r="AU40" s="174"/>
      <c r="AV40" s="7"/>
      <c r="AW40" s="10"/>
      <c r="AX40" s="173"/>
      <c r="AY40" s="174"/>
      <c r="AZ40" s="7"/>
      <c r="BA40" s="10"/>
      <c r="BB40" s="173"/>
      <c r="BC40" s="174"/>
      <c r="BD40" s="7"/>
      <c r="BE40" s="10"/>
      <c r="BF40" s="173"/>
      <c r="BG40" s="174"/>
      <c r="BH40" s="7"/>
      <c r="BI40" s="10"/>
      <c r="BJ40" s="173"/>
      <c r="BK40" s="174"/>
      <c r="BL40" s="7"/>
      <c r="BM40" s="10"/>
      <c r="BN40" s="173"/>
      <c r="BO40" s="174"/>
      <c r="BP40" s="7"/>
      <c r="BQ40" s="10"/>
      <c r="BR40" s="173"/>
      <c r="BS40" s="174"/>
      <c r="BT40" s="7"/>
      <c r="BU40" s="10"/>
      <c r="BV40" s="173"/>
      <c r="BW40" s="174"/>
      <c r="BX40" s="7">
        <f>BX43</f>
        <v>0</v>
      </c>
      <c r="BY40" s="10">
        <v>1.6</v>
      </c>
      <c r="BZ40" s="173" t="s">
        <v>26</v>
      </c>
      <c r="CA40" s="174"/>
      <c r="CB40" s="7">
        <f>CB43</f>
        <v>0</v>
      </c>
      <c r="CC40" s="10">
        <v>1.6</v>
      </c>
      <c r="CD40" s="173" t="s">
        <v>26</v>
      </c>
      <c r="CE40" s="174"/>
      <c r="CF40" s="7">
        <f>CF43</f>
        <v>0</v>
      </c>
      <c r="CG40" s="10">
        <v>1.6</v>
      </c>
      <c r="CH40" s="173" t="s">
        <v>26</v>
      </c>
      <c r="CI40" s="174"/>
      <c r="CJ40" s="7">
        <f>CJ43</f>
        <v>0</v>
      </c>
      <c r="CK40" s="10">
        <v>1.6</v>
      </c>
      <c r="CL40" s="173" t="s">
        <v>26</v>
      </c>
      <c r="CM40" s="174"/>
      <c r="CN40" s="7">
        <f>CN43</f>
        <v>0</v>
      </c>
      <c r="CO40" s="10">
        <v>1.6</v>
      </c>
      <c r="CP40" s="173" t="s">
        <v>26</v>
      </c>
      <c r="CQ40" s="174"/>
      <c r="CR40" s="7">
        <f>CR43</f>
        <v>0</v>
      </c>
      <c r="CS40" s="10">
        <v>1.6</v>
      </c>
      <c r="CT40" s="173" t="s">
        <v>26</v>
      </c>
      <c r="CU40" s="174"/>
      <c r="CV40" s="7">
        <f>CV43</f>
        <v>0</v>
      </c>
      <c r="CW40" s="10">
        <v>1.6</v>
      </c>
      <c r="CX40" s="173" t="s">
        <v>26</v>
      </c>
      <c r="CY40" s="174"/>
      <c r="CZ40" s="7">
        <f>CZ43</f>
        <v>0</v>
      </c>
      <c r="DA40" s="10">
        <v>1.6</v>
      </c>
      <c r="DB40" s="173" t="s">
        <v>26</v>
      </c>
      <c r="DC40" s="174"/>
      <c r="DD40" s="7">
        <f>DD43</f>
        <v>0</v>
      </c>
      <c r="DE40" s="10">
        <v>1.6</v>
      </c>
      <c r="DF40" s="173" t="s">
        <v>26</v>
      </c>
      <c r="DG40" s="174"/>
      <c r="DH40" s="7">
        <f>DH43</f>
        <v>0</v>
      </c>
      <c r="DI40" s="10">
        <v>1.6</v>
      </c>
      <c r="DJ40" s="173" t="s">
        <v>26</v>
      </c>
      <c r="DK40" s="174"/>
      <c r="DL40" s="7">
        <f>DL43</f>
        <v>0</v>
      </c>
      <c r="DM40" s="10">
        <v>1.6</v>
      </c>
      <c r="DN40" s="173" t="s">
        <v>26</v>
      </c>
      <c r="DO40" s="174"/>
      <c r="DP40" s="7">
        <f>DP43</f>
        <v>0</v>
      </c>
      <c r="DQ40" s="10">
        <v>1.6</v>
      </c>
      <c r="DR40" s="173" t="s">
        <v>26</v>
      </c>
      <c r="DS40" s="174"/>
      <c r="DT40" s="7">
        <f>DT43</f>
        <v>0</v>
      </c>
      <c r="DU40" s="10">
        <v>1.6</v>
      </c>
      <c r="DV40" s="173" t="s">
        <v>26</v>
      </c>
      <c r="DW40" s="174"/>
      <c r="DX40" s="7">
        <f>DX43</f>
        <v>0</v>
      </c>
      <c r="DY40" s="10">
        <v>1.6</v>
      </c>
      <c r="DZ40" s="173" t="s">
        <v>26</v>
      </c>
      <c r="EA40" s="174"/>
      <c r="EB40" s="7">
        <f>EB43</f>
        <v>0</v>
      </c>
      <c r="EC40" s="10">
        <v>1.6</v>
      </c>
      <c r="ED40" s="173" t="s">
        <v>26</v>
      </c>
      <c r="EE40" s="174"/>
      <c r="EF40" s="7">
        <f>EF43</f>
        <v>0</v>
      </c>
      <c r="EG40" s="10">
        <v>1.6</v>
      </c>
      <c r="EH40" s="173" t="s">
        <v>26</v>
      </c>
      <c r="EI40" s="174"/>
      <c r="EJ40" s="7">
        <f>EJ43</f>
        <v>0</v>
      </c>
      <c r="EK40" s="10">
        <v>1.6</v>
      </c>
      <c r="EL40" s="173" t="s">
        <v>26</v>
      </c>
      <c r="EM40" s="174"/>
      <c r="EN40" s="7">
        <f>EN43</f>
        <v>0</v>
      </c>
      <c r="EO40" s="10">
        <v>1.6</v>
      </c>
      <c r="EP40" s="173" t="s">
        <v>26</v>
      </c>
      <c r="EQ40" s="174"/>
      <c r="ER40" s="7">
        <f>ER43</f>
        <v>0</v>
      </c>
      <c r="ES40" s="10">
        <v>1.6</v>
      </c>
      <c r="ET40" s="173" t="s">
        <v>26</v>
      </c>
      <c r="EU40" s="174"/>
      <c r="EV40" s="7">
        <f>EV43</f>
        <v>0</v>
      </c>
      <c r="EW40" s="10">
        <v>1.6</v>
      </c>
      <c r="EX40" s="173" t="s">
        <v>26</v>
      </c>
      <c r="EY40" s="174"/>
      <c r="EZ40" s="7">
        <f>EZ43</f>
        <v>0</v>
      </c>
      <c r="FA40" s="10">
        <v>1.6</v>
      </c>
      <c r="FB40" s="173" t="s">
        <v>26</v>
      </c>
      <c r="FC40" s="174"/>
      <c r="FD40" s="7">
        <f>FD43</f>
        <v>0</v>
      </c>
      <c r="FE40" s="10">
        <v>1.6</v>
      </c>
      <c r="FF40" s="173" t="s">
        <v>26</v>
      </c>
      <c r="FG40" s="174"/>
      <c r="FH40" s="7">
        <f>FH43</f>
        <v>0</v>
      </c>
      <c r="FI40" s="10">
        <v>1.6</v>
      </c>
      <c r="FJ40" s="173" t="s">
        <v>26</v>
      </c>
      <c r="FK40" s="174"/>
      <c r="FL40" s="7">
        <f>FL43</f>
        <v>0</v>
      </c>
      <c r="FM40" s="10">
        <v>1.6</v>
      </c>
      <c r="FN40" s="173" t="s">
        <v>26</v>
      </c>
      <c r="FO40" s="174"/>
      <c r="FP40" s="7">
        <f>FP43</f>
        <v>0</v>
      </c>
      <c r="FQ40" s="10">
        <v>1.6</v>
      </c>
      <c r="FR40" s="173" t="s">
        <v>26</v>
      </c>
      <c r="FS40" s="174"/>
      <c r="FT40" s="7">
        <f>FT43</f>
        <v>0</v>
      </c>
      <c r="FU40" s="10">
        <v>1.6</v>
      </c>
      <c r="FV40" s="173" t="s">
        <v>26</v>
      </c>
      <c r="FW40" s="174"/>
      <c r="FX40" s="7">
        <f>FX43</f>
        <v>0</v>
      </c>
      <c r="FY40" s="10">
        <v>1.6</v>
      </c>
      <c r="FZ40" s="173" t="s">
        <v>26</v>
      </c>
      <c r="GA40" s="174"/>
      <c r="GB40" s="7">
        <f>GB43</f>
        <v>0</v>
      </c>
      <c r="GC40" s="10">
        <v>1.6</v>
      </c>
      <c r="GD40" s="173" t="s">
        <v>26</v>
      </c>
      <c r="GE40" s="174"/>
      <c r="GF40" s="7">
        <f>GF43</f>
        <v>0</v>
      </c>
      <c r="GG40" s="10">
        <v>1.6</v>
      </c>
      <c r="GH40" s="173" t="s">
        <v>26</v>
      </c>
      <c r="GI40" s="174"/>
      <c r="GJ40" s="7">
        <f>GJ43</f>
        <v>0</v>
      </c>
      <c r="GK40" s="10">
        <v>1.6</v>
      </c>
      <c r="GL40" s="173" t="s">
        <v>26</v>
      </c>
      <c r="GM40" s="174"/>
      <c r="GN40" s="7">
        <f>GN43</f>
        <v>0</v>
      </c>
      <c r="GO40" s="10">
        <v>1.6</v>
      </c>
      <c r="GP40" s="173" t="s">
        <v>26</v>
      </c>
      <c r="GQ40" s="174"/>
      <c r="GR40" s="7">
        <f>GR43</f>
        <v>0</v>
      </c>
      <c r="GS40" s="10">
        <v>1.6</v>
      </c>
      <c r="GT40" s="173" t="s">
        <v>26</v>
      </c>
      <c r="GU40" s="174"/>
      <c r="GV40" s="7">
        <f>GV43</f>
        <v>0</v>
      </c>
      <c r="GW40" s="10">
        <v>1.6</v>
      </c>
      <c r="GX40" s="173" t="s">
        <v>26</v>
      </c>
      <c r="GY40" s="174"/>
      <c r="GZ40" s="7">
        <f>GZ43</f>
        <v>0</v>
      </c>
      <c r="HA40" s="10">
        <v>1.6</v>
      </c>
      <c r="HB40" s="173" t="s">
        <v>26</v>
      </c>
      <c r="HC40" s="174"/>
      <c r="HD40" s="7">
        <f>HD43</f>
        <v>0</v>
      </c>
      <c r="HE40" s="10">
        <v>1.6</v>
      </c>
      <c r="HF40" s="173" t="s">
        <v>26</v>
      </c>
      <c r="HG40" s="174"/>
      <c r="HH40" s="7">
        <f>HH43</f>
        <v>0</v>
      </c>
      <c r="HI40" s="10">
        <v>1.6</v>
      </c>
      <c r="HJ40" s="173" t="s">
        <v>26</v>
      </c>
      <c r="HK40" s="174"/>
      <c r="HL40" s="7">
        <f>HL43</f>
        <v>0</v>
      </c>
      <c r="HM40" s="10">
        <v>1.6</v>
      </c>
      <c r="HN40" s="173" t="s">
        <v>26</v>
      </c>
      <c r="HO40" s="174"/>
      <c r="HP40" s="7">
        <f>HP43</f>
        <v>0</v>
      </c>
      <c r="HQ40" s="10">
        <v>1.6</v>
      </c>
      <c r="HR40" s="173" t="s">
        <v>26</v>
      </c>
      <c r="HS40" s="174"/>
      <c r="HT40" s="7">
        <f>HT43</f>
        <v>0</v>
      </c>
      <c r="HU40" s="10">
        <v>1.6</v>
      </c>
      <c r="HV40" s="173" t="s">
        <v>26</v>
      </c>
      <c r="HW40" s="174"/>
      <c r="HX40" s="7">
        <f>HX43</f>
        <v>0</v>
      </c>
      <c r="HY40" s="10">
        <v>1.6</v>
      </c>
      <c r="HZ40" s="173" t="s">
        <v>26</v>
      </c>
      <c r="IA40" s="174"/>
      <c r="IB40" s="7">
        <f>IB43</f>
        <v>0</v>
      </c>
      <c r="IC40" s="10">
        <v>1.6</v>
      </c>
      <c r="ID40" s="173" t="s">
        <v>26</v>
      </c>
      <c r="IE40" s="174"/>
      <c r="IF40" s="7">
        <f>IF43</f>
        <v>0</v>
      </c>
      <c r="IG40" s="10">
        <v>1.6</v>
      </c>
      <c r="IH40" s="173" t="s">
        <v>26</v>
      </c>
      <c r="II40" s="174"/>
      <c r="IJ40" s="7">
        <f>IJ43</f>
        <v>0</v>
      </c>
      <c r="IK40" s="10">
        <v>1.6</v>
      </c>
      <c r="IL40" s="173" t="s">
        <v>26</v>
      </c>
      <c r="IM40" s="174"/>
      <c r="IN40" s="7">
        <f>IN43</f>
        <v>0</v>
      </c>
      <c r="IO40" s="10">
        <v>1.6</v>
      </c>
      <c r="IP40" s="173" t="s">
        <v>26</v>
      </c>
      <c r="IQ40" s="174"/>
      <c r="IR40" s="7">
        <f>IR43</f>
        <v>0</v>
      </c>
      <c r="IS40" s="10">
        <v>1.6</v>
      </c>
      <c r="IT40" s="173" t="s">
        <v>26</v>
      </c>
      <c r="IU40" s="174"/>
      <c r="IV40" s="7">
        <f>IV43</f>
        <v>0</v>
      </c>
    </row>
    <row r="41" spans="1:256" ht="31.5" customHeight="1" thickBot="1" x14ac:dyDescent="0.35">
      <c r="A41" s="62" t="s">
        <v>2</v>
      </c>
      <c r="B41" s="142" t="s">
        <v>22</v>
      </c>
      <c r="C41" s="143"/>
      <c r="D41" s="63">
        <f>D42+D46+D75+D78+D80</f>
        <v>30</v>
      </c>
      <c r="E41" s="65"/>
    </row>
    <row r="42" spans="1:256" s="6" customFormat="1" ht="30.75" customHeight="1" thickBot="1" x14ac:dyDescent="0.35">
      <c r="A42" s="36" t="s">
        <v>3</v>
      </c>
      <c r="B42" s="95" t="s">
        <v>29</v>
      </c>
      <c r="C42" s="96"/>
      <c r="D42" s="35">
        <f>SUM(D43:D45)</f>
        <v>4</v>
      </c>
      <c r="E42" s="76" t="s">
        <v>16</v>
      </c>
    </row>
    <row r="43" spans="1:256" s="6" customFormat="1" ht="20.25" customHeight="1" x14ac:dyDescent="0.3">
      <c r="A43" s="90"/>
      <c r="B43" s="93" t="s">
        <v>27</v>
      </c>
      <c r="C43" s="94"/>
      <c r="D43" s="44">
        <v>2</v>
      </c>
      <c r="E43" s="5"/>
    </row>
    <row r="44" spans="1:256" s="6" customFormat="1" ht="30" customHeight="1" x14ac:dyDescent="0.3">
      <c r="A44" s="90"/>
      <c r="B44" s="91" t="s">
        <v>30</v>
      </c>
      <c r="C44" s="92"/>
      <c r="D44" s="20">
        <v>1</v>
      </c>
      <c r="E44" s="5"/>
    </row>
    <row r="45" spans="1:256" s="6" customFormat="1" ht="30.75" customHeight="1" thickBot="1" x14ac:dyDescent="0.35">
      <c r="A45" s="90"/>
      <c r="B45" s="114" t="s">
        <v>42</v>
      </c>
      <c r="C45" s="115"/>
      <c r="D45" s="48">
        <v>1</v>
      </c>
      <c r="E45" s="5"/>
    </row>
    <row r="46" spans="1:256" s="6" customFormat="1" ht="41.25" customHeight="1" thickBot="1" x14ac:dyDescent="0.35">
      <c r="A46" s="36" t="s">
        <v>11</v>
      </c>
      <c r="B46" s="102" t="s">
        <v>118</v>
      </c>
      <c r="C46" s="102"/>
      <c r="D46" s="35">
        <f>D47+D51+D55+D59+D63+D67+D71</f>
        <v>21</v>
      </c>
      <c r="E46" s="79" t="s">
        <v>127</v>
      </c>
    </row>
    <row r="47" spans="1:256" s="6" customFormat="1" ht="63" customHeight="1" thickBot="1" x14ac:dyDescent="0.35">
      <c r="A47" s="40" t="s">
        <v>95</v>
      </c>
      <c r="B47" s="102" t="s">
        <v>108</v>
      </c>
      <c r="C47" s="102"/>
      <c r="D47" s="35">
        <v>3</v>
      </c>
      <c r="E47" s="80" t="s">
        <v>38</v>
      </c>
    </row>
    <row r="48" spans="1:256" s="6" customFormat="1" x14ac:dyDescent="0.3">
      <c r="A48" s="90"/>
      <c r="B48" s="108" t="s">
        <v>59</v>
      </c>
      <c r="C48" s="109"/>
      <c r="D48" s="44">
        <v>1</v>
      </c>
      <c r="E48" s="14"/>
    </row>
    <row r="49" spans="1:5" s="6" customFormat="1" x14ac:dyDescent="0.3">
      <c r="A49" s="90"/>
      <c r="B49" s="97" t="s">
        <v>101</v>
      </c>
      <c r="C49" s="98"/>
      <c r="D49" s="16">
        <v>2</v>
      </c>
      <c r="E49" s="14"/>
    </row>
    <row r="50" spans="1:5" s="6" customFormat="1" ht="15" customHeight="1" thickBot="1" x14ac:dyDescent="0.35">
      <c r="A50" s="90"/>
      <c r="B50" s="100" t="s">
        <v>102</v>
      </c>
      <c r="C50" s="101"/>
      <c r="D50" s="48">
        <v>3</v>
      </c>
      <c r="E50" s="14"/>
    </row>
    <row r="51" spans="1:5" s="6" customFormat="1" ht="45" customHeight="1" thickBot="1" x14ac:dyDescent="0.35">
      <c r="A51" s="36" t="s">
        <v>96</v>
      </c>
      <c r="B51" s="95" t="s">
        <v>109</v>
      </c>
      <c r="C51" s="96"/>
      <c r="D51" s="35">
        <v>3</v>
      </c>
      <c r="E51" s="80" t="s">
        <v>38</v>
      </c>
    </row>
    <row r="52" spans="1:5" s="6" customFormat="1" ht="15" customHeight="1" x14ac:dyDescent="0.3">
      <c r="A52" s="90"/>
      <c r="B52" s="108" t="s">
        <v>144</v>
      </c>
      <c r="C52" s="109"/>
      <c r="D52" s="44">
        <v>1</v>
      </c>
      <c r="E52" s="14"/>
    </row>
    <row r="53" spans="1:5" s="6" customFormat="1" ht="15" customHeight="1" x14ac:dyDescent="0.3">
      <c r="A53" s="90"/>
      <c r="B53" s="97" t="s">
        <v>142</v>
      </c>
      <c r="C53" s="98"/>
      <c r="D53" s="16">
        <v>2</v>
      </c>
      <c r="E53" s="14"/>
    </row>
    <row r="54" spans="1:5" s="6" customFormat="1" ht="15" customHeight="1" thickBot="1" x14ac:dyDescent="0.35">
      <c r="A54" s="90"/>
      <c r="B54" s="100" t="s">
        <v>143</v>
      </c>
      <c r="C54" s="101"/>
      <c r="D54" s="48">
        <v>3</v>
      </c>
      <c r="E54" s="14"/>
    </row>
    <row r="55" spans="1:5" s="6" customFormat="1" ht="30" customHeight="1" thickBot="1" x14ac:dyDescent="0.35">
      <c r="A55" s="36" t="s">
        <v>110</v>
      </c>
      <c r="B55" s="95" t="s">
        <v>43</v>
      </c>
      <c r="C55" s="96"/>
      <c r="D55" s="35">
        <v>3</v>
      </c>
      <c r="E55" s="80" t="s">
        <v>38</v>
      </c>
    </row>
    <row r="56" spans="1:5" s="6" customFormat="1" ht="15" customHeight="1" x14ac:dyDescent="0.3">
      <c r="A56" s="90"/>
      <c r="B56" s="178" t="s">
        <v>145</v>
      </c>
      <c r="C56" s="179"/>
      <c r="D56" s="44">
        <v>1</v>
      </c>
      <c r="E56" s="14"/>
    </row>
    <row r="57" spans="1:5" s="6" customFormat="1" ht="15" customHeight="1" x14ac:dyDescent="0.3">
      <c r="A57" s="90"/>
      <c r="B57" s="97" t="s">
        <v>146</v>
      </c>
      <c r="C57" s="98"/>
      <c r="D57" s="16">
        <v>2</v>
      </c>
      <c r="E57" s="14"/>
    </row>
    <row r="58" spans="1:5" s="6" customFormat="1" ht="15" customHeight="1" thickBot="1" x14ac:dyDescent="0.35">
      <c r="A58" s="90"/>
      <c r="B58" s="180" t="s">
        <v>147</v>
      </c>
      <c r="C58" s="181"/>
      <c r="D58" s="48">
        <v>3</v>
      </c>
      <c r="E58" s="14"/>
    </row>
    <row r="59" spans="1:5" s="6" customFormat="1" ht="30" customHeight="1" thickBot="1" x14ac:dyDescent="0.35">
      <c r="A59" s="36" t="s">
        <v>111</v>
      </c>
      <c r="B59" s="95" t="s">
        <v>44</v>
      </c>
      <c r="C59" s="96"/>
      <c r="D59" s="35">
        <v>3</v>
      </c>
      <c r="E59" s="80" t="s">
        <v>38</v>
      </c>
    </row>
    <row r="60" spans="1:5" s="6" customFormat="1" ht="15" customHeight="1" x14ac:dyDescent="0.3">
      <c r="A60" s="90"/>
      <c r="B60" s="108" t="s">
        <v>60</v>
      </c>
      <c r="C60" s="109"/>
      <c r="D60" s="44">
        <v>1</v>
      </c>
      <c r="E60" s="14"/>
    </row>
    <row r="61" spans="1:5" s="6" customFormat="1" ht="15" customHeight="1" x14ac:dyDescent="0.3">
      <c r="A61" s="90"/>
      <c r="B61" s="97" t="s">
        <v>103</v>
      </c>
      <c r="C61" s="98"/>
      <c r="D61" s="16">
        <v>2</v>
      </c>
      <c r="E61" s="14"/>
    </row>
    <row r="62" spans="1:5" s="6" customFormat="1" ht="15" customHeight="1" thickBot="1" x14ac:dyDescent="0.35">
      <c r="A62" s="90"/>
      <c r="B62" s="100" t="s">
        <v>104</v>
      </c>
      <c r="C62" s="101"/>
      <c r="D62" s="48">
        <v>3</v>
      </c>
      <c r="E62" s="14"/>
    </row>
    <row r="63" spans="1:5" s="6" customFormat="1" ht="30" customHeight="1" thickBot="1" x14ac:dyDescent="0.35">
      <c r="A63" s="36" t="s">
        <v>112</v>
      </c>
      <c r="B63" s="95" t="s">
        <v>45</v>
      </c>
      <c r="C63" s="96"/>
      <c r="D63" s="35">
        <v>3</v>
      </c>
      <c r="E63" s="80" t="s">
        <v>38</v>
      </c>
    </row>
    <row r="64" spans="1:5" s="6" customFormat="1" ht="15" customHeight="1" x14ac:dyDescent="0.3">
      <c r="A64" s="90"/>
      <c r="B64" s="108" t="s">
        <v>61</v>
      </c>
      <c r="C64" s="109"/>
      <c r="D64" s="44">
        <v>1</v>
      </c>
      <c r="E64" s="14"/>
    </row>
    <row r="65" spans="1:5" s="6" customFormat="1" ht="15" customHeight="1" x14ac:dyDescent="0.3">
      <c r="A65" s="90"/>
      <c r="B65" s="116" t="s">
        <v>105</v>
      </c>
      <c r="C65" s="117"/>
      <c r="D65" s="52">
        <v>2</v>
      </c>
      <c r="E65" s="14"/>
    </row>
    <row r="66" spans="1:5" s="6" customFormat="1" ht="15" customHeight="1" thickBot="1" x14ac:dyDescent="0.35">
      <c r="A66" s="90"/>
      <c r="B66" s="100" t="s">
        <v>106</v>
      </c>
      <c r="C66" s="101"/>
      <c r="D66" s="48">
        <v>3</v>
      </c>
      <c r="E66" s="14"/>
    </row>
    <row r="67" spans="1:5" s="6" customFormat="1" ht="30" customHeight="1" thickBot="1" x14ac:dyDescent="0.35">
      <c r="A67" s="36" t="s">
        <v>113</v>
      </c>
      <c r="B67" s="95" t="s">
        <v>46</v>
      </c>
      <c r="C67" s="96"/>
      <c r="D67" s="35">
        <v>3</v>
      </c>
      <c r="E67" s="80" t="s">
        <v>38</v>
      </c>
    </row>
    <row r="68" spans="1:5" s="6" customFormat="1" ht="15" customHeight="1" x14ac:dyDescent="0.3">
      <c r="A68" s="90"/>
      <c r="B68" s="108" t="s">
        <v>62</v>
      </c>
      <c r="C68" s="109"/>
      <c r="D68" s="44">
        <v>1</v>
      </c>
      <c r="E68" s="14"/>
    </row>
    <row r="69" spans="1:5" s="6" customFormat="1" ht="15" customHeight="1" x14ac:dyDescent="0.3">
      <c r="A69" s="90"/>
      <c r="B69" s="97" t="s">
        <v>107</v>
      </c>
      <c r="C69" s="98"/>
      <c r="D69" s="16">
        <v>2</v>
      </c>
      <c r="E69" s="14"/>
    </row>
    <row r="70" spans="1:5" s="6" customFormat="1" ht="15" customHeight="1" x14ac:dyDescent="0.3">
      <c r="A70" s="90"/>
      <c r="B70" s="97" t="s">
        <v>74</v>
      </c>
      <c r="C70" s="98"/>
      <c r="D70" s="16">
        <v>3</v>
      </c>
      <c r="E70" s="14"/>
    </row>
    <row r="71" spans="1:5" s="6" customFormat="1" ht="30" customHeight="1" x14ac:dyDescent="0.3">
      <c r="A71" s="37" t="s">
        <v>114</v>
      </c>
      <c r="B71" s="145" t="s">
        <v>47</v>
      </c>
      <c r="C71" s="146"/>
      <c r="D71" s="38">
        <v>3</v>
      </c>
      <c r="E71" s="81" t="s">
        <v>38</v>
      </c>
    </row>
    <row r="72" spans="1:5" s="6" customFormat="1" ht="15" customHeight="1" x14ac:dyDescent="0.3">
      <c r="A72" s="154"/>
      <c r="B72" s="108" t="s">
        <v>148</v>
      </c>
      <c r="C72" s="109"/>
      <c r="D72" s="16">
        <v>1</v>
      </c>
      <c r="E72" s="13"/>
    </row>
    <row r="73" spans="1:5" s="6" customFormat="1" ht="15" customHeight="1" x14ac:dyDescent="0.3">
      <c r="A73" s="90"/>
      <c r="B73" s="97" t="s">
        <v>149</v>
      </c>
      <c r="C73" s="98"/>
      <c r="D73" s="16">
        <v>2</v>
      </c>
      <c r="E73" s="14"/>
    </row>
    <row r="74" spans="1:5" s="6" customFormat="1" ht="15" customHeight="1" thickBot="1" x14ac:dyDescent="0.35">
      <c r="A74" s="90"/>
      <c r="B74" s="100" t="s">
        <v>150</v>
      </c>
      <c r="C74" s="101"/>
      <c r="D74" s="48">
        <v>3</v>
      </c>
      <c r="E74" s="14"/>
    </row>
    <row r="75" spans="1:5" s="6" customFormat="1" ht="21.75" customHeight="1" thickBot="1" x14ac:dyDescent="0.35">
      <c r="A75" s="36" t="s">
        <v>115</v>
      </c>
      <c r="B75" s="95" t="s">
        <v>12</v>
      </c>
      <c r="C75" s="96"/>
      <c r="D75" s="35">
        <f>D76+D77</f>
        <v>2</v>
      </c>
      <c r="E75" s="76" t="s">
        <v>16</v>
      </c>
    </row>
    <row r="76" spans="1:5" ht="30.75" customHeight="1" x14ac:dyDescent="0.3">
      <c r="A76" s="90"/>
      <c r="B76" s="118" t="s">
        <v>75</v>
      </c>
      <c r="C76" s="118"/>
      <c r="D76" s="45">
        <v>1</v>
      </c>
      <c r="E76" s="18"/>
    </row>
    <row r="77" spans="1:5" ht="15.75" thickBot="1" x14ac:dyDescent="0.35">
      <c r="A77" s="90"/>
      <c r="B77" s="147" t="s">
        <v>76</v>
      </c>
      <c r="C77" s="147"/>
      <c r="D77" s="47">
        <v>1</v>
      </c>
      <c r="E77" s="18"/>
    </row>
    <row r="78" spans="1:5" ht="40.5" customHeight="1" thickBot="1" x14ac:dyDescent="0.35">
      <c r="A78" s="42" t="s">
        <v>116</v>
      </c>
      <c r="B78" s="95" t="s">
        <v>77</v>
      </c>
      <c r="C78" s="96"/>
      <c r="D78" s="35">
        <f>SUM(D79:D79)</f>
        <v>1</v>
      </c>
      <c r="E78" s="76" t="s">
        <v>16</v>
      </c>
    </row>
    <row r="79" spans="1:5" ht="34.5" customHeight="1" thickBot="1" x14ac:dyDescent="0.35">
      <c r="A79" s="41"/>
      <c r="B79" s="172" t="s">
        <v>78</v>
      </c>
      <c r="C79" s="172"/>
      <c r="D79" s="51">
        <v>1</v>
      </c>
      <c r="E79" s="82"/>
    </row>
    <row r="80" spans="1:5" ht="31.5" customHeight="1" thickBot="1" x14ac:dyDescent="0.35">
      <c r="A80" s="36" t="s">
        <v>117</v>
      </c>
      <c r="B80" s="102" t="s">
        <v>79</v>
      </c>
      <c r="C80" s="102"/>
      <c r="D80" s="35">
        <f>D81+D82</f>
        <v>2</v>
      </c>
      <c r="E80" s="76" t="s">
        <v>16</v>
      </c>
    </row>
    <row r="81" spans="1:5" ht="31.5" customHeight="1" thickBot="1" x14ac:dyDescent="0.35">
      <c r="A81" s="43"/>
      <c r="B81" s="106" t="s">
        <v>80</v>
      </c>
      <c r="C81" s="107"/>
      <c r="D81" s="44">
        <v>1</v>
      </c>
      <c r="E81" s="83"/>
    </row>
    <row r="82" spans="1:5" ht="31.5" customHeight="1" thickBot="1" x14ac:dyDescent="0.35">
      <c r="A82" s="88"/>
      <c r="B82" s="103" t="s">
        <v>81</v>
      </c>
      <c r="C82" s="104"/>
      <c r="D82" s="16">
        <v>1</v>
      </c>
      <c r="E82" s="77"/>
    </row>
    <row r="83" spans="1:5" ht="61.5" customHeight="1" thickBot="1" x14ac:dyDescent="0.35">
      <c r="A83" s="64" t="s">
        <v>4</v>
      </c>
      <c r="B83" s="168" t="s">
        <v>82</v>
      </c>
      <c r="C83" s="168"/>
      <c r="D83" s="63">
        <f>D84+D86+D89+D94+D97+D100</f>
        <v>30</v>
      </c>
      <c r="E83" s="65"/>
    </row>
    <row r="84" spans="1:5" s="39" customFormat="1" ht="41.25" customHeight="1" thickBot="1" x14ac:dyDescent="0.35">
      <c r="A84" s="36" t="s">
        <v>5</v>
      </c>
      <c r="B84" s="102" t="s">
        <v>83</v>
      </c>
      <c r="C84" s="102"/>
      <c r="D84" s="35">
        <v>3</v>
      </c>
      <c r="E84" s="76" t="s">
        <v>16</v>
      </c>
    </row>
    <row r="85" spans="1:5" ht="15" customHeight="1" thickBot="1" x14ac:dyDescent="0.35">
      <c r="A85" s="54"/>
      <c r="B85" s="105" t="s">
        <v>84</v>
      </c>
      <c r="C85" s="105"/>
      <c r="D85" s="55">
        <v>3</v>
      </c>
      <c r="E85" s="18"/>
    </row>
    <row r="86" spans="1:5" ht="15" customHeight="1" thickBot="1" x14ac:dyDescent="0.35">
      <c r="A86" s="36" t="s">
        <v>6</v>
      </c>
      <c r="B86" s="102" t="s">
        <v>85</v>
      </c>
      <c r="C86" s="102"/>
      <c r="D86" s="56">
        <f>SUM(D87:D88)</f>
        <v>6</v>
      </c>
      <c r="E86" s="76" t="s">
        <v>16</v>
      </c>
    </row>
    <row r="87" spans="1:5" ht="15" customHeight="1" x14ac:dyDescent="0.3">
      <c r="A87" s="164"/>
      <c r="B87" s="99" t="s">
        <v>48</v>
      </c>
      <c r="C87" s="99"/>
      <c r="D87" s="45">
        <v>3</v>
      </c>
      <c r="E87" s="18"/>
    </row>
    <row r="88" spans="1:5" ht="30" customHeight="1" thickBot="1" x14ac:dyDescent="0.35">
      <c r="A88" s="164"/>
      <c r="B88" s="160" t="s">
        <v>86</v>
      </c>
      <c r="C88" s="160"/>
      <c r="D88" s="57">
        <v>3</v>
      </c>
      <c r="E88" s="18"/>
    </row>
    <row r="89" spans="1:5" ht="28.5" customHeight="1" thickBot="1" x14ac:dyDescent="0.35">
      <c r="A89" s="58" t="s">
        <v>13</v>
      </c>
      <c r="B89" s="158" t="s">
        <v>18</v>
      </c>
      <c r="C89" s="158"/>
      <c r="D89" s="35">
        <f>SUM(D90:D93)</f>
        <v>8</v>
      </c>
      <c r="E89" s="76" t="s">
        <v>16</v>
      </c>
    </row>
    <row r="90" spans="1:5" ht="18" customHeight="1" x14ac:dyDescent="0.3">
      <c r="A90" s="19"/>
      <c r="B90" s="163" t="s">
        <v>87</v>
      </c>
      <c r="C90" s="163"/>
      <c r="D90" s="44">
        <v>2</v>
      </c>
      <c r="E90" s="18"/>
    </row>
    <row r="91" spans="1:5" ht="30.75" customHeight="1" x14ac:dyDescent="0.3">
      <c r="A91" s="19"/>
      <c r="B91" s="159" t="s">
        <v>88</v>
      </c>
      <c r="C91" s="159"/>
      <c r="D91" s="16">
        <v>2</v>
      </c>
      <c r="E91" s="18"/>
    </row>
    <row r="92" spans="1:5" ht="15" customHeight="1" x14ac:dyDescent="0.3">
      <c r="A92" s="19"/>
      <c r="B92" s="159" t="s">
        <v>89</v>
      </c>
      <c r="C92" s="159"/>
      <c r="D92" s="16">
        <v>2</v>
      </c>
      <c r="E92" s="18"/>
    </row>
    <row r="93" spans="1:5" ht="33" customHeight="1" thickBot="1" x14ac:dyDescent="0.35">
      <c r="A93" s="8"/>
      <c r="B93" s="147" t="s">
        <v>90</v>
      </c>
      <c r="C93" s="147"/>
      <c r="D93" s="47">
        <v>2</v>
      </c>
      <c r="E93" s="18"/>
    </row>
    <row r="94" spans="1:5" ht="29.25" customHeight="1" thickBot="1" x14ac:dyDescent="0.35">
      <c r="A94" s="36" t="s">
        <v>39</v>
      </c>
      <c r="B94" s="102" t="s">
        <v>19</v>
      </c>
      <c r="C94" s="102"/>
      <c r="D94" s="35">
        <f>SUM(D95:D96)</f>
        <v>4</v>
      </c>
      <c r="E94" s="76" t="s">
        <v>16</v>
      </c>
    </row>
    <row r="95" spans="1:5" ht="31.5" customHeight="1" x14ac:dyDescent="0.3">
      <c r="A95" s="59"/>
      <c r="B95" s="118" t="s">
        <v>91</v>
      </c>
      <c r="C95" s="118"/>
      <c r="D95" s="45">
        <v>1</v>
      </c>
      <c r="E95" s="18"/>
    </row>
    <row r="96" spans="1:5" ht="28.5" customHeight="1" thickBot="1" x14ac:dyDescent="0.35">
      <c r="A96" s="17"/>
      <c r="B96" s="147" t="s">
        <v>92</v>
      </c>
      <c r="C96" s="147"/>
      <c r="D96" s="47">
        <v>3</v>
      </c>
      <c r="E96" s="18"/>
    </row>
    <row r="97" spans="1:5" ht="30.75" customHeight="1" thickBot="1" x14ac:dyDescent="0.35">
      <c r="A97" s="36" t="s">
        <v>40</v>
      </c>
      <c r="B97" s="102" t="s">
        <v>31</v>
      </c>
      <c r="C97" s="102"/>
      <c r="D97" s="35">
        <f>SUM(D98:D99)</f>
        <v>4</v>
      </c>
      <c r="E97" s="76" t="s">
        <v>16</v>
      </c>
    </row>
    <row r="98" spans="1:5" ht="15" customHeight="1" x14ac:dyDescent="0.3">
      <c r="A98" s="162"/>
      <c r="B98" s="163" t="s">
        <v>93</v>
      </c>
      <c r="C98" s="163"/>
      <c r="D98" s="45">
        <v>2</v>
      </c>
      <c r="E98" s="18"/>
    </row>
    <row r="99" spans="1:5" ht="19.5" customHeight="1" thickBot="1" x14ac:dyDescent="0.35">
      <c r="A99" s="162"/>
      <c r="B99" s="161" t="s">
        <v>94</v>
      </c>
      <c r="C99" s="161"/>
      <c r="D99" s="47">
        <v>2</v>
      </c>
      <c r="E99" s="18"/>
    </row>
    <row r="100" spans="1:5" ht="32.25" customHeight="1" thickBot="1" x14ac:dyDescent="0.35">
      <c r="A100" s="36" t="s">
        <v>41</v>
      </c>
      <c r="B100" s="176" t="s">
        <v>119</v>
      </c>
      <c r="C100" s="176"/>
      <c r="D100" s="66">
        <v>5</v>
      </c>
      <c r="E100" s="84" t="s">
        <v>33</v>
      </c>
    </row>
    <row r="101" spans="1:5" x14ac:dyDescent="0.3">
      <c r="A101" s="169" t="s">
        <v>95</v>
      </c>
      <c r="B101" s="177" t="s">
        <v>131</v>
      </c>
      <c r="C101" s="177"/>
      <c r="D101" s="67">
        <v>2</v>
      </c>
      <c r="E101" s="85" t="s">
        <v>17</v>
      </c>
    </row>
    <row r="102" spans="1:5" ht="16.5" customHeight="1" x14ac:dyDescent="0.3">
      <c r="A102" s="170"/>
      <c r="B102" s="182" t="s">
        <v>134</v>
      </c>
      <c r="C102" s="182"/>
      <c r="D102" s="16">
        <v>0</v>
      </c>
      <c r="E102" s="184"/>
    </row>
    <row r="103" spans="1:5" ht="16.5" customHeight="1" x14ac:dyDescent="0.3">
      <c r="A103" s="170"/>
      <c r="B103" s="182" t="s">
        <v>132</v>
      </c>
      <c r="C103" s="182"/>
      <c r="D103" s="16">
        <v>1</v>
      </c>
      <c r="E103" s="185"/>
    </row>
    <row r="104" spans="1:5" ht="16.5" customHeight="1" thickBot="1" x14ac:dyDescent="0.35">
      <c r="A104" s="171"/>
      <c r="B104" s="183" t="s">
        <v>133</v>
      </c>
      <c r="C104" s="183"/>
      <c r="D104" s="48">
        <v>2</v>
      </c>
      <c r="E104" s="185"/>
    </row>
    <row r="105" spans="1:5" ht="28.5" customHeight="1" x14ac:dyDescent="0.3">
      <c r="A105" s="190" t="s">
        <v>96</v>
      </c>
      <c r="B105" s="186" t="s">
        <v>138</v>
      </c>
      <c r="C105" s="186"/>
      <c r="D105" s="67">
        <v>3</v>
      </c>
      <c r="E105" s="86" t="s">
        <v>33</v>
      </c>
    </row>
    <row r="106" spans="1:5" ht="33" customHeight="1" x14ac:dyDescent="0.3">
      <c r="A106" s="191"/>
      <c r="B106" s="93" t="s">
        <v>137</v>
      </c>
      <c r="C106" s="94"/>
      <c r="D106" s="45">
        <v>1</v>
      </c>
      <c r="E106" s="187"/>
    </row>
    <row r="107" spans="1:5" ht="33" customHeight="1" x14ac:dyDescent="0.3">
      <c r="A107" s="191"/>
      <c r="B107" s="91" t="s">
        <v>135</v>
      </c>
      <c r="C107" s="92"/>
      <c r="D107" s="20">
        <v>2</v>
      </c>
      <c r="E107" s="188"/>
    </row>
    <row r="108" spans="1:5" ht="33" customHeight="1" thickBot="1" x14ac:dyDescent="0.35">
      <c r="A108" s="191"/>
      <c r="B108" s="91" t="s">
        <v>136</v>
      </c>
      <c r="C108" s="92"/>
      <c r="D108" s="47">
        <v>3</v>
      </c>
      <c r="E108" s="189"/>
    </row>
    <row r="109" spans="1:5" ht="30.75" customHeight="1" thickBot="1" x14ac:dyDescent="0.35">
      <c r="A109" s="62">
        <v>4</v>
      </c>
      <c r="B109" s="142" t="s">
        <v>23</v>
      </c>
      <c r="C109" s="143"/>
      <c r="D109" s="63">
        <f>D110+D112</f>
        <v>10</v>
      </c>
      <c r="E109" s="61"/>
    </row>
    <row r="110" spans="1:5" ht="15.75" thickBot="1" x14ac:dyDescent="0.35">
      <c r="A110" s="36" t="s">
        <v>7</v>
      </c>
      <c r="B110" s="95" t="s">
        <v>54</v>
      </c>
      <c r="C110" s="96"/>
      <c r="D110" s="35">
        <f>D111</f>
        <v>3</v>
      </c>
      <c r="E110" s="80" t="s">
        <v>33</v>
      </c>
    </row>
    <row r="111" spans="1:5" ht="61.5" customHeight="1" thickBot="1" x14ac:dyDescent="0.35">
      <c r="A111" s="87"/>
      <c r="B111" s="93" t="s">
        <v>32</v>
      </c>
      <c r="C111" s="94"/>
      <c r="D111" s="45">
        <v>3</v>
      </c>
      <c r="E111" s="18"/>
    </row>
    <row r="112" spans="1:5" ht="27.75" customHeight="1" thickBot="1" x14ac:dyDescent="0.35">
      <c r="A112" s="34" t="s">
        <v>8</v>
      </c>
      <c r="B112" s="175" t="s">
        <v>53</v>
      </c>
      <c r="C112" s="153"/>
      <c r="D112" s="35">
        <f>SUM(D113:D115)</f>
        <v>7</v>
      </c>
      <c r="E112" s="73" t="s">
        <v>16</v>
      </c>
    </row>
    <row r="113" spans="1:5" ht="29.25" customHeight="1" x14ac:dyDescent="0.3">
      <c r="A113" s="148"/>
      <c r="B113" s="91" t="s">
        <v>34</v>
      </c>
      <c r="C113" s="92"/>
      <c r="D113" s="16">
        <v>2</v>
      </c>
      <c r="E113" s="21"/>
    </row>
    <row r="114" spans="1:5" ht="31.5" customHeight="1" x14ac:dyDescent="0.3">
      <c r="A114" s="148"/>
      <c r="B114" s="91" t="s">
        <v>49</v>
      </c>
      <c r="C114" s="92"/>
      <c r="D114" s="16">
        <v>3</v>
      </c>
      <c r="E114" s="21"/>
    </row>
    <row r="115" spans="1:5" ht="30.75" customHeight="1" thickBot="1" x14ac:dyDescent="0.35">
      <c r="A115" s="165"/>
      <c r="B115" s="166" t="s">
        <v>55</v>
      </c>
      <c r="C115" s="167"/>
      <c r="D115" s="53">
        <v>2</v>
      </c>
      <c r="E115" s="22"/>
    </row>
    <row r="116" spans="1:5" x14ac:dyDescent="0.3">
      <c r="A116" s="125" t="s">
        <v>24</v>
      </c>
      <c r="B116" s="126"/>
      <c r="C116" s="126"/>
      <c r="D116" s="126"/>
      <c r="E116" s="127"/>
    </row>
    <row r="117" spans="1:5" ht="17.25" customHeight="1" x14ac:dyDescent="0.3">
      <c r="A117" s="128" t="s">
        <v>9</v>
      </c>
      <c r="B117" s="129"/>
      <c r="C117" s="129"/>
      <c r="D117" s="129"/>
      <c r="E117" s="130"/>
    </row>
    <row r="118" spans="1:5" ht="15" customHeight="1" x14ac:dyDescent="0.3">
      <c r="A118" s="128" t="s">
        <v>20</v>
      </c>
      <c r="B118" s="129"/>
      <c r="C118" s="129"/>
      <c r="D118" s="129"/>
      <c r="E118" s="130"/>
    </row>
    <row r="119" spans="1:5" ht="31.5" customHeight="1" thickBot="1" x14ac:dyDescent="0.35">
      <c r="A119" s="155" t="s">
        <v>21</v>
      </c>
      <c r="B119" s="156"/>
      <c r="C119" s="156"/>
      <c r="D119" s="156"/>
      <c r="E119" s="157"/>
    </row>
  </sheetData>
  <mergeCells count="201">
    <mergeCell ref="FR40:FS40"/>
    <mergeCell ref="FV40:FW40"/>
    <mergeCell ref="FZ40:GA40"/>
    <mergeCell ref="EX40:EY40"/>
    <mergeCell ref="FB40:FC40"/>
    <mergeCell ref="FF40:FG40"/>
    <mergeCell ref="FJ40:FK40"/>
    <mergeCell ref="N40:O40"/>
    <mergeCell ref="R40:S40"/>
    <mergeCell ref="Z40:AA40"/>
    <mergeCell ref="AD40:AE40"/>
    <mergeCell ref="AT40:AU40"/>
    <mergeCell ref="AH40:AI40"/>
    <mergeCell ref="V40:W40"/>
    <mergeCell ref="AP40:AQ40"/>
    <mergeCell ref="AX40:AY40"/>
    <mergeCell ref="BB40:BC40"/>
    <mergeCell ref="BN40:BO40"/>
    <mergeCell ref="CP40:CQ40"/>
    <mergeCell ref="CT40:CU40"/>
    <mergeCell ref="EL40:EM40"/>
    <mergeCell ref="BZ40:CA40"/>
    <mergeCell ref="CX40:CY40"/>
    <mergeCell ref="ED40:EE40"/>
    <mergeCell ref="DF40:DG40"/>
    <mergeCell ref="DJ40:DK40"/>
    <mergeCell ref="DB40:DC40"/>
    <mergeCell ref="FN40:FO40"/>
    <mergeCell ref="CH40:CI40"/>
    <mergeCell ref="CL40:CM40"/>
    <mergeCell ref="EP40:EQ40"/>
    <mergeCell ref="DN40:DO40"/>
    <mergeCell ref="DR40:DS40"/>
    <mergeCell ref="DV40:DW40"/>
    <mergeCell ref="DZ40:EA40"/>
    <mergeCell ref="EH40:EI40"/>
    <mergeCell ref="ET40:EU40"/>
    <mergeCell ref="IT40:IU40"/>
    <mergeCell ref="HR40:HS40"/>
    <mergeCell ref="HV40:HW40"/>
    <mergeCell ref="HZ40:IA40"/>
    <mergeCell ref="ID40:IE40"/>
    <mergeCell ref="GD40:GE40"/>
    <mergeCell ref="IL40:IM40"/>
    <mergeCell ref="HN40:HO40"/>
    <mergeCell ref="HF40:HG40"/>
    <mergeCell ref="HJ40:HK40"/>
    <mergeCell ref="IH40:II40"/>
    <mergeCell ref="HB40:HC40"/>
    <mergeCell ref="GX40:GY40"/>
    <mergeCell ref="IP40:IQ40"/>
    <mergeCell ref="GH40:GI40"/>
    <mergeCell ref="GL40:GM40"/>
    <mergeCell ref="GP40:GQ40"/>
    <mergeCell ref="GT40:GU40"/>
    <mergeCell ref="CD40:CE40"/>
    <mergeCell ref="B84:C84"/>
    <mergeCell ref="B112:C112"/>
    <mergeCell ref="B96:C96"/>
    <mergeCell ref="B100:C100"/>
    <mergeCell ref="B109:C109"/>
    <mergeCell ref="B111:C111"/>
    <mergeCell ref="B93:C93"/>
    <mergeCell ref="J40:K40"/>
    <mergeCell ref="B59:C59"/>
    <mergeCell ref="B101:C101"/>
    <mergeCell ref="B45:C45"/>
    <mergeCell ref="F40:G40"/>
    <mergeCell ref="B52:C52"/>
    <mergeCell ref="B56:C56"/>
    <mergeCell ref="B58:C58"/>
    <mergeCell ref="B49:C49"/>
    <mergeCell ref="B57:C57"/>
    <mergeCell ref="B102:C102"/>
    <mergeCell ref="B103:C103"/>
    <mergeCell ref="B104:C104"/>
    <mergeCell ref="E102:E104"/>
    <mergeCell ref="B105:C105"/>
    <mergeCell ref="E106:E108"/>
    <mergeCell ref="B61:C61"/>
    <mergeCell ref="B65:C65"/>
    <mergeCell ref="B69:C69"/>
    <mergeCell ref="B73:C73"/>
    <mergeCell ref="BV40:BW40"/>
    <mergeCell ref="BF40:BG40"/>
    <mergeCell ref="BJ40:BK40"/>
    <mergeCell ref="AL40:AM40"/>
    <mergeCell ref="BR40:BS40"/>
    <mergeCell ref="B46:C46"/>
    <mergeCell ref="A119:E119"/>
    <mergeCell ref="B113:C113"/>
    <mergeCell ref="B114:C114"/>
    <mergeCell ref="B89:C89"/>
    <mergeCell ref="B91:C91"/>
    <mergeCell ref="B97:C97"/>
    <mergeCell ref="B86:C86"/>
    <mergeCell ref="B88:C88"/>
    <mergeCell ref="B99:C99"/>
    <mergeCell ref="A98:A99"/>
    <mergeCell ref="B98:C98"/>
    <mergeCell ref="A87:A88"/>
    <mergeCell ref="B90:C90"/>
    <mergeCell ref="B94:C94"/>
    <mergeCell ref="B95:C95"/>
    <mergeCell ref="B92:C92"/>
    <mergeCell ref="A113:A115"/>
    <mergeCell ref="B115:C115"/>
    <mergeCell ref="A118:E118"/>
    <mergeCell ref="A101:A104"/>
    <mergeCell ref="A105:A108"/>
    <mergeCell ref="B108:C108"/>
    <mergeCell ref="B107:C107"/>
    <mergeCell ref="B106:C106"/>
    <mergeCell ref="B5:C5"/>
    <mergeCell ref="B75:C75"/>
    <mergeCell ref="B37:C37"/>
    <mergeCell ref="A56:A58"/>
    <mergeCell ref="B13:C13"/>
    <mergeCell ref="B33:C33"/>
    <mergeCell ref="B40:C40"/>
    <mergeCell ref="B31:C31"/>
    <mergeCell ref="B32:C32"/>
    <mergeCell ref="B36:C36"/>
    <mergeCell ref="B38:C38"/>
    <mergeCell ref="A32:A33"/>
    <mergeCell ref="A48:A50"/>
    <mergeCell ref="B50:C50"/>
    <mergeCell ref="B51:C51"/>
    <mergeCell ref="A52:A54"/>
    <mergeCell ref="B34:C34"/>
    <mergeCell ref="A60:A62"/>
    <mergeCell ref="A72:A74"/>
    <mergeCell ref="A68:A70"/>
    <mergeCell ref="A64:A66"/>
    <mergeCell ref="B7:C7"/>
    <mergeCell ref="B15:C15"/>
    <mergeCell ref="B55:C55"/>
    <mergeCell ref="A1:E1"/>
    <mergeCell ref="A116:E116"/>
    <mergeCell ref="A117:E117"/>
    <mergeCell ref="A2:C2"/>
    <mergeCell ref="B23:C23"/>
    <mergeCell ref="B9:C9"/>
    <mergeCell ref="A6:A9"/>
    <mergeCell ref="B12:C12"/>
    <mergeCell ref="B11:C11"/>
    <mergeCell ref="B10:C10"/>
    <mergeCell ref="A3:C3"/>
    <mergeCell ref="B110:C110"/>
    <mergeCell ref="B41:C41"/>
    <mergeCell ref="B42:C42"/>
    <mergeCell ref="B8:C8"/>
    <mergeCell ref="B6:C6"/>
    <mergeCell ref="A76:A77"/>
    <mergeCell ref="B60:C60"/>
    <mergeCell ref="B62:C62"/>
    <mergeCell ref="B71:C71"/>
    <mergeCell ref="B77:C77"/>
    <mergeCell ref="B76:C76"/>
    <mergeCell ref="A11:A12"/>
    <mergeCell ref="A4:C4"/>
    <mergeCell ref="B17:C17"/>
    <mergeCell ref="B19:C19"/>
    <mergeCell ref="B22:C22"/>
    <mergeCell ref="B26:C26"/>
    <mergeCell ref="B29:C29"/>
    <mergeCell ref="B35:C35"/>
    <mergeCell ref="A14:A16"/>
    <mergeCell ref="B24:C24"/>
    <mergeCell ref="B14:C14"/>
    <mergeCell ref="B25:C25"/>
    <mergeCell ref="B27:C27"/>
    <mergeCell ref="B28:C28"/>
    <mergeCell ref="B30:C30"/>
    <mergeCell ref="B18:C18"/>
    <mergeCell ref="B20:C20"/>
    <mergeCell ref="B21:C21"/>
    <mergeCell ref="B39:C39"/>
    <mergeCell ref="A43:A45"/>
    <mergeCell ref="B44:C44"/>
    <mergeCell ref="B43:C43"/>
    <mergeCell ref="B78:C78"/>
    <mergeCell ref="B70:C70"/>
    <mergeCell ref="B87:C87"/>
    <mergeCell ref="B54:C54"/>
    <mergeCell ref="B80:C80"/>
    <mergeCell ref="B66:C66"/>
    <mergeCell ref="B67:C67"/>
    <mergeCell ref="B82:C82"/>
    <mergeCell ref="B85:C85"/>
    <mergeCell ref="B81:C81"/>
    <mergeCell ref="B47:C47"/>
    <mergeCell ref="B72:C72"/>
    <mergeCell ref="B74:C74"/>
    <mergeCell ref="B68:C68"/>
    <mergeCell ref="B63:C63"/>
    <mergeCell ref="B64:C64"/>
    <mergeCell ref="B83:C83"/>
    <mergeCell ref="B48:C48"/>
    <mergeCell ref="B79:C79"/>
    <mergeCell ref="B53:C53"/>
  </mergeCells>
  <phoneticPr fontId="1" type="noConversion"/>
  <pageMargins left="0.7" right="0.7" top="0.75" bottom="0.75" header="0.3" footer="0.3"/>
  <pageSetup paperSize="9" scale="88" fitToHeight="0" orientation="landscape" r:id="rId1"/>
  <headerFooter alignWithMargins="0"/>
  <rowBreaks count="2" manualBreakCount="2">
    <brk id="82" min="1" max="4" man="1"/>
    <brk id="115"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Foaie1</vt:lpstr>
      <vt:lpstr>Foaie1!Print_Area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Lupulese</dc:creator>
  <cp:lastModifiedBy>Dana</cp:lastModifiedBy>
  <cp:lastPrinted>2017-10-31T08:36:54Z</cp:lastPrinted>
  <dcterms:created xsi:type="dcterms:W3CDTF">2016-03-29T05:43:46Z</dcterms:created>
  <dcterms:modified xsi:type="dcterms:W3CDTF">2020-05-04T16:11:02Z</dcterms:modified>
</cp:coreProperties>
</file>